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192.168.210.200\社協共有\共有用【新】(2019.4.1から)\令和４年度\07-業務\6517-助成金\00 要綱・手引き・様式等\様式\【修正0221】R4_ふれ助（区社協様式一式）※エラー表示\充当ありVer\0304HPにUP\"/>
    </mc:Choice>
  </mc:AlternateContent>
  <xr:revisionPtr revIDLastSave="0" documentId="13_ncr:1_{B3A4146B-3F65-4461-8DC9-D17C65B643ED}" xr6:coauthVersionLast="47" xr6:coauthVersionMax="47" xr10:uidLastSave="{00000000-0000-0000-0000-000000000000}"/>
  <bookViews>
    <workbookView xWindow="-120" yWindow="-120" windowWidth="20730" windowHeight="11160" tabRatio="861" xr2:uid="{00000000-000D-0000-FFFF-FFFF00000000}"/>
  </bookViews>
  <sheets>
    <sheet name="健康増進申込書(入力用）" sheetId="17" r:id="rId1"/>
    <sheet name="収支予算 （入力用）" sheetId="18" r:id="rId2"/>
    <sheet name="目的等（入力用）" sheetId="15" r:id="rId3"/>
    <sheet name="健康増進申込書(見本・説明入り）" sheetId="10" r:id="rId4"/>
    <sheet name="収支予算 （見本・説明入り）" sheetId="16" r:id="rId5"/>
  </sheets>
  <definedNames>
    <definedName name="_xlnm.Print_Area" localSheetId="3">'健康増進申込書(見本・説明入り）'!$A$1:$N$37</definedName>
    <definedName name="_xlnm.Print_Area" localSheetId="0">'健康増進申込書(入力用）'!$A$1:$N$37</definedName>
    <definedName name="_xlnm.Print_Area" localSheetId="4">'収支予算 （見本・説明入り）'!$A$1:$K$33</definedName>
    <definedName name="_xlnm.Print_Area" localSheetId="1">'収支予算 （入力用）'!$A$1:$K$33</definedName>
    <definedName name="_xlnm.Print_Area" localSheetId="2">'目的等（入力用）'!$A$1:$M$25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8" l="1"/>
  <c r="E11" i="18" s="1"/>
  <c r="F26" i="18"/>
  <c r="F31" i="18" s="1"/>
  <c r="E26" i="18"/>
  <c r="E31" i="18" s="1"/>
  <c r="E14" i="18"/>
  <c r="N12" i="18" s="1"/>
  <c r="G2" i="18"/>
  <c r="M37" i="17"/>
  <c r="M36" i="17"/>
  <c r="K22" i="17"/>
  <c r="K22" i="10"/>
  <c r="I2" i="15"/>
  <c r="E14" i="16"/>
  <c r="G2" i="16"/>
  <c r="F26" i="16"/>
  <c r="F31" i="16" s="1"/>
  <c r="E26" i="16"/>
  <c r="E31" i="16" s="1"/>
  <c r="E10" i="16"/>
  <c r="I12" i="18" l="1"/>
  <c r="N10" i="18"/>
  <c r="I10" i="18"/>
  <c r="N12" i="16"/>
  <c r="I12" i="16"/>
  <c r="E11" i="16"/>
  <c r="I10" i="16" s="1"/>
  <c r="N10" i="16" l="1"/>
  <c r="M36" i="10" l="1"/>
  <c r="M37" i="10"/>
</calcChain>
</file>

<file path=xl/sharedStrings.xml><?xml version="1.0" encoding="utf-8"?>
<sst xmlns="http://schemas.openxmlformats.org/spreadsheetml/2006/main" count="320" uniqueCount="154">
  <si>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</si>
  <si>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</si>
  <si>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</si>
  <si>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</si>
  <si>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</si>
  <si>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</si>
  <si>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</si>
  <si>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</si>
  <si>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</si>
  <si>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</si>
  <si>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</si>
  <si>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</si>
  <si>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</si>
  <si>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</si>
  <si>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</si>
  <si>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</si>
  <si>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</si>
  <si>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</si>
  <si>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</si>
  <si>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</si>
  <si>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</si>
  <si>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</si>
  <si>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</si>
  <si>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</si>
  <si>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</si>
  <si>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</si>
  <si>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</si>
  <si>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</si>
  <si>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</si>
  <si>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</si>
  <si>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</si>
  <si>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</si>
  <si>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</si>
  <si>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</si>
  <si>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</si>
  <si>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</si>
  <si>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</si>
  <si>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</si>
  <si>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</si>
  <si>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</si>
  <si>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</si>
  <si>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</si>
  <si>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</si>
  <si>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</si>
  <si>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</si>
  <si>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</si>
  <si>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</si>
  <si>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</si>
  <si>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</si>
  <si>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</si>
  <si>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</si>
  <si>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</si>
  <si>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</si>
  <si>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</si>
  <si>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</si>
  <si>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</si>
  <si>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</si>
  <si>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</si>
  <si>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</si>
  <si>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</si>
  <si>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</si>
  <si>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</si>
  <si>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</si>
  <si>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</si>
  <si>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</si>
  <si>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</si>
  <si>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</si>
  <si>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</si>
  <si>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</si>
  <si>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</si>
  <si>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</si>
  <si>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</si>
  <si>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</si>
  <si>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</si>
  <si>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</si>
  <si>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</si>
  <si>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</si>
  <si>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</si>
  <si>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</si>
  <si>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</si>
  <si>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</si>
  <si>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</si>
  <si>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</si>
  <si>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</si>
  <si>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</si>
  <si>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</si>
  <si>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</si>
  <si>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</si>
  <si>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</si>
  <si>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</si>
  <si>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</si>
  <si>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</si>
  <si>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</si>
  <si>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</si>
  <si>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</si>
  <si>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</si>
  <si>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</si>
  <si>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</si>
  <si>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</si>
  <si>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</si>
  <si>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</si>
  <si>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</si>
  <si>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</si>
  <si>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</si>
  <si>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</si>
  <si>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</si>
  <si>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</si>
  <si>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</si>
  <si>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</si>
  <si>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</si>
  <si>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</si>
  <si>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</si>
  <si>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</si>
  <si>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</si>
  <si>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</si>
  <si>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</si>
  <si>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</si>
  <si>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</si>
  <si>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</si>
  <si>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</si>
  <si>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</si>
  <si>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</si>
  <si>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</si>
  <si>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</si>
  <si>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</si>
  <si>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</si>
  <si>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</si>
  <si>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</si>
  <si>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</si>
  <si>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</si>
  <si>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</si>
  <si>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</si>
  <si>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</si>
  <si>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</si>
  <si>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</si>
  <si>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</si>
  <si>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</si>
  <si>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</si>
  <si>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</si>
  <si>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</si>
  <si>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</si>
  <si>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</si>
  <si>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</si>
  <si>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</si>
  <si>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</si>
  <si>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繰越金25％を超えた理由
□コロナ影響のため　□その他</t>
    <rPh sb="0" eb="2">
      <t>クリコシ</t>
    </rPh>
    <rPh sb="2" eb="3">
      <t>キン</t>
    </rPh>
    <rPh sb="7" eb="8">
      <t>コ</t>
    </rPh>
    <rPh sb="10" eb="12">
      <t>リユウ</t>
    </rPh>
    <rPh sb="17" eb="19">
      <t>エイキョウ</t>
    </rPh>
    <rPh sb="26" eb="27">
      <t>ホカ</t>
    </rPh>
    <phoneticPr fontId="2"/>
  </si>
  <si>
    <t>予算額のうち助成金を充てる金額</t>
    <rPh sb="0" eb="3">
      <t>ヨサンガク</t>
    </rPh>
    <rPh sb="6" eb="9">
      <t>ジョセイキン</t>
    </rPh>
    <rPh sb="10" eb="11">
      <t>ア</t>
    </rPh>
    <rPh sb="13" eb="15">
      <t>キンガク</t>
    </rPh>
    <phoneticPr fontId="2"/>
  </si>
  <si>
    <t>令和４年度　金沢ふれあい助成金申込書</t>
    <rPh sb="0" eb="2">
      <t>レイワ</t>
    </rPh>
    <rPh sb="3" eb="4">
      <t>ネン</t>
    </rPh>
    <rPh sb="4" eb="5">
      <t>ド</t>
    </rPh>
    <rPh sb="6" eb="8">
      <t>カナザワ</t>
    </rPh>
    <phoneticPr fontId="2"/>
  </si>
  <si>
    <t>社会福祉法人横浜市金沢区社会福祉協議会会長　様　　</t>
    <rPh sb="9" eb="12">
      <t>カナザワク</t>
    </rPh>
    <rPh sb="22" eb="23">
      <t>サマ</t>
    </rPh>
    <phoneticPr fontId="2"/>
  </si>
  <si>
    <t>令和４年度金沢ふれあい助成金の交付を受けたいので必要書類を添付し申請します。</t>
    <rPh sb="0" eb="2">
      <t>レイワ</t>
    </rPh>
    <rPh sb="3" eb="5">
      <t>ネンド</t>
    </rPh>
    <rPh sb="5" eb="7">
      <t>カナザワ</t>
    </rPh>
    <rPh sb="11" eb="14">
      <t>ジョセイキン</t>
    </rPh>
    <rPh sb="15" eb="17">
      <t>コウフ</t>
    </rPh>
    <rPh sb="18" eb="19">
      <t>ウ</t>
    </rPh>
    <rPh sb="24" eb="26">
      <t>ヒツヨウ</t>
    </rPh>
    <rPh sb="26" eb="28">
      <t>ショルイ</t>
    </rPh>
    <rPh sb="29" eb="31">
      <t>テンプ</t>
    </rPh>
    <rPh sb="32" eb="34">
      <t>シンセイ</t>
    </rPh>
    <phoneticPr fontId="2"/>
  </si>
  <si>
    <t>（様式１－１②）</t>
    <rPh sb="1" eb="3">
      <t>ヨウシキ</t>
    </rPh>
    <phoneticPr fontId="2"/>
  </si>
  <si>
    <t>様式（１-１②）</t>
    <rPh sb="0" eb="2">
      <t>ヨウシキ</t>
    </rPh>
    <phoneticPr fontId="2"/>
  </si>
  <si>
    <t>金沢ふれあい助成金</t>
    <rPh sb="0" eb="2">
      <t>カナザワ</t>
    </rPh>
    <rPh sb="6" eb="9">
      <t>ジョセイキン</t>
    </rPh>
    <phoneticPr fontId="2"/>
  </si>
  <si>
    <t>様式(１-１②）</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</si>
</sst>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
    <numFmt numFmtId="178" formatCode="#,##0_);[Red]\(#,##0\)"/>
    <numFmt numFmtId="179" formatCode="#,##0.0_ "/>
    <numFmt numFmtId="180" formatCode="#,##0_ "/>
    <numFmt numFmtId="181" formatCode="0_ "/>
    <numFmt numFmtId="182" formatCode="0.0_);[Red]\(0.0\)"/>
  </numFmts>
  <fonts count="31"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6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alignment vertical="center"/>
    </xf>
  </cellStyleXfs>
  <cellXfs count="45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7"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9" fillId="0" borderId="82" xfId="0" applyFont="1" applyBorder="1" applyAlignment="1">
      <alignment vertical="center" wrapText="1"/>
    </xf>
    <xf numFmtId="0" fontId="9"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7" fillId="0" borderId="89" xfId="0" applyFont="1" applyBorder="1" applyAlignment="1">
      <alignment horizontal="left" vertical="center" wrapText="1"/>
    </xf>
    <xf numFmtId="0" fontId="7" fillId="0" borderId="90" xfId="0" applyFont="1" applyBorder="1">
      <alignment vertical="center"/>
    </xf>
    <xf numFmtId="0" fontId="4" fillId="0" borderId="71"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49" fontId="4" fillId="4" borderId="101" xfId="0" applyNumberFormat="1" applyFont="1" applyFill="1" applyBorder="1" applyAlignment="1">
      <alignment horizontal="center" vertical="center" textRotation="255" wrapText="1"/>
    </xf>
    <xf numFmtId="49" fontId="4" fillId="4" borderId="111" xfId="0" applyNumberFormat="1" applyFont="1" applyFill="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180" fontId="7" fillId="5" borderId="89" xfId="0" applyNumberFormat="1" applyFont="1" applyFill="1" applyBorder="1">
      <alignment vertical="center"/>
    </xf>
    <xf numFmtId="181" fontId="9" fillId="5" borderId="83" xfId="0" applyNumberFormat="1" applyFont="1" applyFill="1" applyBorder="1" applyAlignment="1">
      <alignment vertical="center" wrapText="1"/>
    </xf>
    <xf numFmtId="180" fontId="11" fillId="0" borderId="148" xfId="0" applyNumberFormat="1" applyFont="1" applyBorder="1" applyAlignment="1">
      <alignment vertical="center" wrapText="1"/>
    </xf>
    <xf numFmtId="180" fontId="11" fillId="0" borderId="149" xfId="0" applyNumberFormat="1" applyFont="1" applyBorder="1" applyAlignment="1">
      <alignment vertical="center" wrapText="1"/>
    </xf>
    <xf numFmtId="180" fontId="11" fillId="0" borderId="150" xfId="0" applyNumberFormat="1" applyFont="1" applyBorder="1" applyAlignment="1">
      <alignment vertical="center" wrapText="1"/>
    </xf>
    <xf numFmtId="177" fontId="9" fillId="5" borderId="117" xfId="0" applyNumberFormat="1" applyFont="1" applyFill="1" applyBorder="1" applyAlignment="1">
      <alignment vertical="center" wrapText="1"/>
    </xf>
    <xf numFmtId="180" fontId="11" fillId="0" borderId="151" xfId="0" applyNumberFormat="1" applyFont="1" applyBorder="1" applyAlignment="1">
      <alignment vertical="center" wrapText="1"/>
    </xf>
    <xf numFmtId="180" fontId="11" fillId="0" borderId="152" xfId="0" applyNumberFormat="1" applyFont="1" applyBorder="1" applyAlignment="1">
      <alignment vertical="center" wrapText="1"/>
    </xf>
    <xf numFmtId="180" fontId="11" fillId="0" borderId="153" xfId="0" applyNumberFormat="1" applyFont="1" applyBorder="1" applyAlignment="1">
      <alignment vertical="center" wrapText="1"/>
    </xf>
    <xf numFmtId="0" fontId="4" fillId="0" borderId="0" xfId="0" applyFont="1">
      <alignment vertical="center"/>
    </xf>
    <xf numFmtId="0" fontId="8" fillId="0" borderId="0" xfId="0" applyFont="1">
      <alignment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wrapText="1" shrinkToFit="1"/>
    </xf>
    <xf numFmtId="0" fontId="16" fillId="0" borderId="52" xfId="0" applyFont="1" applyBorder="1" applyAlignment="1">
      <alignment horizontal="center" vertical="center"/>
    </xf>
    <xf numFmtId="0" fontId="16" fillId="0" borderId="134"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4" fillId="2" borderId="0" xfId="0" applyFont="1" applyFill="1" applyAlignment="1">
      <alignment horizontal="left" vertical="center" shrinkToFit="1"/>
    </xf>
    <xf numFmtId="0" fontId="29"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0" fillId="0" borderId="0" xfId="0" applyFont="1" applyAlignment="1">
      <alignment horizontal="righ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9" fillId="0" borderId="83" xfId="0" applyFont="1" applyBorder="1" applyAlignment="1">
      <alignment vertical="center" wrapText="1"/>
    </xf>
    <xf numFmtId="181" fontId="9" fillId="0" borderId="83" xfId="0" applyNumberFormat="1" applyFont="1" applyBorder="1" applyAlignment="1">
      <alignment vertical="center" wrapText="1"/>
    </xf>
    <xf numFmtId="0" fontId="9" fillId="0" borderId="0" xfId="0" applyFont="1" applyAlignment="1">
      <alignment vertical="center" wrapText="1"/>
    </xf>
    <xf numFmtId="182" fontId="7" fillId="0" borderId="142" xfId="0" applyNumberFormat="1" applyFont="1" applyBorder="1">
      <alignment vertical="center"/>
    </xf>
    <xf numFmtId="0" fontId="12" fillId="0" borderId="0" xfId="0" applyFont="1" applyAlignment="1">
      <alignment horizontal="right" vertical="top" wrapText="1"/>
    </xf>
    <xf numFmtId="180" fontId="7" fillId="0" borderId="89" xfId="0" applyNumberFormat="1" applyFont="1" applyBorder="1">
      <alignment vertical="center"/>
    </xf>
    <xf numFmtId="0" fontId="7" fillId="0" borderId="0" xfId="0" applyFont="1">
      <alignment vertical="center"/>
    </xf>
    <xf numFmtId="179" fontId="7" fillId="5" borderId="142"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30" fillId="0" borderId="0" xfId="0" applyFont="1" applyAlignment="1">
      <alignment horizontal="left" vertical="top" wrapText="1"/>
    </xf>
    <xf numFmtId="49" fontId="4" fillId="2" borderId="144" xfId="0" applyNumberFormat="1" applyFont="1" applyFill="1" applyBorder="1" applyAlignment="1">
      <alignment horizontal="center" vertical="center" wrapText="1"/>
    </xf>
    <xf numFmtId="49" fontId="6" fillId="2" borderId="144" xfId="0" applyNumberFormat="1" applyFont="1" applyFill="1" applyBorder="1" applyAlignment="1">
      <alignment horizontal="center" vertical="center"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1" fillId="0" borderId="0" xfId="0" applyFont="1" applyAlignment="1">
      <alignment horizontal="left" vertical="center" wrapText="1"/>
    </xf>
    <xf numFmtId="0" fontId="4" fillId="0" borderId="141" xfId="0" applyFont="1" applyBorder="1" applyAlignment="1">
      <alignment horizontal="justify" vertical="center" shrinkToFit="1"/>
    </xf>
    <xf numFmtId="177" fontId="9" fillId="5" borderId="163" xfId="0" applyNumberFormat="1" applyFont="1" applyFill="1" applyBorder="1" applyAlignment="1">
      <alignment vertical="center" wrapText="1"/>
    </xf>
    <xf numFmtId="177" fontId="9" fillId="5" borderId="81" xfId="0" applyNumberFormat="1" applyFont="1" applyFill="1" applyBorder="1" applyAlignment="1">
      <alignment vertical="center" wrapText="1"/>
    </xf>
    <xf numFmtId="0" fontId="11" fillId="0" borderId="0" xfId="0" applyFont="1" applyAlignment="1">
      <alignment horizontal="center" vertical="center" wrapText="1"/>
    </xf>
    <xf numFmtId="180" fontId="11" fillId="0" borderId="164" xfId="0" applyNumberFormat="1" applyFont="1" applyBorder="1" applyAlignment="1">
      <alignment vertical="center" wrapText="1"/>
    </xf>
    <xf numFmtId="0" fontId="4" fillId="0" borderId="28" xfId="0" applyFont="1" applyBorder="1" applyAlignment="1">
      <alignment vertical="center" shrinkToFit="1"/>
    </xf>
    <xf numFmtId="177" fontId="9" fillId="5" borderId="96" xfId="0" applyNumberFormat="1" applyFont="1" applyFill="1" applyBorder="1" applyAlignment="1">
      <alignment vertical="center" wrapText="1"/>
    </xf>
    <xf numFmtId="0" fontId="1" fillId="0" borderId="0" xfId="0" applyFont="1" applyAlignment="1">
      <alignment horizontal="left" vertical="center" shrinkToFit="1"/>
    </xf>
    <xf numFmtId="0" fontId="17" fillId="0" borderId="0" xfId="0" applyFont="1" applyProtection="1">
      <alignment vertical="center"/>
      <protection locked="0"/>
    </xf>
    <xf numFmtId="0" fontId="18" fillId="0" borderId="0" xfId="0" applyFont="1" applyProtection="1">
      <alignment vertical="center"/>
      <protection locked="0"/>
    </xf>
    <xf numFmtId="0" fontId="16" fillId="0" borderId="0" xfId="0" applyFont="1" applyAlignment="1" applyProtection="1">
      <alignment horizontal="right"/>
      <protection locked="0"/>
    </xf>
    <xf numFmtId="0" fontId="17" fillId="0" borderId="0" xfId="0" applyFont="1" applyAlignment="1" applyProtection="1">
      <alignment horizontal="left" vertical="top"/>
      <protection locked="0"/>
    </xf>
    <xf numFmtId="0" fontId="20" fillId="0" borderId="0" xfId="0" applyFont="1" applyProtection="1">
      <alignment vertical="center"/>
      <protection locked="0"/>
    </xf>
    <xf numFmtId="0" fontId="17" fillId="0" borderId="15" xfId="0" applyFont="1" applyBorder="1" applyAlignment="1" applyProtection="1">
      <alignment horizontal="center" vertical="center"/>
      <protection locked="0"/>
    </xf>
    <xf numFmtId="0" fontId="17" fillId="0" borderId="15" xfId="0" applyFont="1" applyBorder="1" applyProtection="1">
      <alignment vertical="center"/>
      <protection locked="0"/>
    </xf>
    <xf numFmtId="0" fontId="19" fillId="0" borderId="0" xfId="0" applyFont="1" applyProtection="1">
      <alignment vertical="center"/>
      <protection locked="0"/>
    </xf>
    <xf numFmtId="0" fontId="1"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7" fillId="0" borderId="0" xfId="0" applyFont="1" applyFill="1" applyProtection="1">
      <alignment vertical="center"/>
      <protection locked="0"/>
    </xf>
    <xf numFmtId="0" fontId="22" fillId="0" borderId="3"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2" borderId="18" xfId="0" applyFont="1" applyFill="1" applyBorder="1" applyAlignment="1" applyProtection="1">
      <alignment horizontal="center" vertical="center" shrinkToFit="1"/>
      <protection locked="0"/>
    </xf>
    <xf numFmtId="0" fontId="16" fillId="2" borderId="33" xfId="0" applyFont="1" applyFill="1" applyBorder="1" applyAlignment="1" applyProtection="1">
      <alignment horizontal="center" vertical="center" shrinkToFit="1"/>
      <protection locked="0"/>
    </xf>
    <xf numFmtId="0" fontId="16" fillId="2" borderId="124"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7" fillId="0" borderId="0" xfId="0" applyFont="1" applyFill="1" applyBorder="1" applyProtection="1">
      <alignment vertical="center"/>
      <protection locked="0"/>
    </xf>
    <xf numFmtId="0" fontId="16" fillId="2" borderId="5"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176" fontId="23" fillId="0" borderId="12" xfId="0" applyNumberFormat="1" applyFont="1" applyFill="1" applyBorder="1" applyAlignment="1" applyProtection="1">
      <alignment horizontal="right" vertical="center"/>
      <protection locked="0"/>
    </xf>
    <xf numFmtId="0" fontId="21" fillId="0" borderId="0" xfId="0" applyFont="1" applyFill="1" applyAlignment="1" applyProtection="1">
      <alignment vertical="center" wrapText="1"/>
      <protection locked="0"/>
    </xf>
    <xf numFmtId="0" fontId="17" fillId="0" borderId="18" xfId="0" applyFont="1" applyFill="1" applyBorder="1" applyProtection="1">
      <alignment vertical="center"/>
      <protection locked="0"/>
    </xf>
    <xf numFmtId="0" fontId="16" fillId="3" borderId="18" xfId="0" applyFont="1" applyFill="1" applyBorder="1" applyAlignment="1" applyProtection="1">
      <alignment horizontal="left" vertical="center"/>
      <protection locked="0"/>
    </xf>
    <xf numFmtId="0" fontId="16" fillId="3" borderId="17" xfId="0" applyFont="1" applyFill="1" applyBorder="1" applyAlignment="1" applyProtection="1">
      <alignment vertical="center"/>
      <protection locked="0"/>
    </xf>
    <xf numFmtId="0" fontId="16" fillId="3" borderId="16" xfId="0" applyFont="1" applyFill="1" applyBorder="1" applyAlignment="1" applyProtection="1">
      <alignment vertical="center"/>
      <protection locked="0"/>
    </xf>
    <xf numFmtId="0" fontId="16" fillId="3" borderId="39" xfId="0" applyFont="1" applyFill="1" applyBorder="1" applyAlignment="1" applyProtection="1">
      <alignment vertical="center" shrinkToFit="1"/>
      <protection locked="0"/>
    </xf>
    <xf numFmtId="0" fontId="16" fillId="3" borderId="35" xfId="0" applyFont="1" applyFill="1" applyBorder="1" applyAlignment="1" applyProtection="1">
      <alignment vertical="center" shrinkToFit="1"/>
      <protection locked="0"/>
    </xf>
    <xf numFmtId="0" fontId="16" fillId="3" borderId="44" xfId="0" applyFont="1" applyFill="1" applyBorder="1" applyAlignment="1" applyProtection="1">
      <alignment vertical="center" shrinkToFit="1"/>
      <protection locked="0"/>
    </xf>
    <xf numFmtId="0" fontId="16" fillId="3" borderId="31" xfId="0" applyFont="1" applyFill="1" applyBorder="1" applyAlignment="1" applyProtection="1">
      <alignment horizontal="center" vertical="center" shrinkToFit="1"/>
      <protection locked="0"/>
    </xf>
    <xf numFmtId="0" fontId="16" fillId="3" borderId="31" xfId="0" applyFont="1" applyFill="1" applyBorder="1" applyAlignment="1" applyProtection="1">
      <alignment vertical="center"/>
      <protection locked="0"/>
    </xf>
    <xf numFmtId="0" fontId="16" fillId="3" borderId="30" xfId="0" applyFont="1" applyFill="1" applyBorder="1" applyAlignment="1" applyProtection="1">
      <alignment vertical="center" shrinkToFit="1"/>
      <protection locked="0"/>
    </xf>
    <xf numFmtId="0" fontId="16" fillId="3" borderId="29" xfId="0" applyFont="1" applyFill="1" applyBorder="1" applyAlignment="1" applyProtection="1">
      <alignment vertical="center" shrinkToFit="1"/>
      <protection locked="0"/>
    </xf>
    <xf numFmtId="0" fontId="16" fillId="3" borderId="31" xfId="0" applyFont="1" applyFill="1" applyBorder="1" applyAlignment="1" applyProtection="1">
      <alignment vertical="center" shrinkToFit="1"/>
      <protection locked="0"/>
    </xf>
    <xf numFmtId="0" fontId="16" fillId="3" borderId="49" xfId="0" applyFont="1" applyFill="1" applyBorder="1" applyAlignment="1" applyProtection="1">
      <alignment vertical="center" shrinkToFit="1"/>
      <protection locked="0"/>
    </xf>
    <xf numFmtId="0" fontId="16" fillId="0" borderId="30" xfId="0" applyFont="1" applyFill="1" applyBorder="1" applyAlignment="1" applyProtection="1">
      <alignment vertical="center"/>
      <protection locked="0"/>
    </xf>
    <xf numFmtId="0" fontId="16" fillId="0" borderId="143" xfId="0" applyFont="1" applyFill="1" applyBorder="1" applyAlignment="1" applyProtection="1">
      <alignment horizontal="center" vertical="center"/>
      <protection locked="0"/>
    </xf>
    <xf numFmtId="0" fontId="16" fillId="0" borderId="55" xfId="0" applyFont="1" applyFill="1" applyBorder="1" applyAlignment="1" applyProtection="1">
      <alignment vertical="center"/>
      <protection locked="0"/>
    </xf>
    <xf numFmtId="0" fontId="16" fillId="0" borderId="56" xfId="0" applyFont="1" applyFill="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24" fillId="0" borderId="5" xfId="0" applyFont="1" applyFill="1" applyBorder="1" applyAlignment="1" applyProtection="1">
      <alignment vertical="center"/>
      <protection locked="0"/>
    </xf>
    <xf numFmtId="0" fontId="23" fillId="0" borderId="48" xfId="0" applyFont="1" applyFill="1" applyBorder="1" applyAlignment="1" applyProtection="1">
      <alignment horizontal="center" vertical="center"/>
      <protection locked="0"/>
    </xf>
    <xf numFmtId="0" fontId="24" fillId="0" borderId="15" xfId="0" applyFont="1" applyFill="1" applyBorder="1" applyAlignment="1" applyProtection="1">
      <alignment vertical="center"/>
      <protection locked="0"/>
    </xf>
    <xf numFmtId="0" fontId="17" fillId="0" borderId="134" xfId="0" applyFont="1" applyFill="1" applyBorder="1" applyAlignment="1" applyProtection="1">
      <alignment vertical="center"/>
      <protection locked="0"/>
    </xf>
    <xf numFmtId="0" fontId="17" fillId="0" borderId="135" xfId="0" applyFont="1" applyFill="1" applyBorder="1" applyAlignment="1" applyProtection="1">
      <alignment vertical="center"/>
      <protection locked="0"/>
    </xf>
    <xf numFmtId="0" fontId="23" fillId="0" borderId="47" xfId="0" applyFont="1" applyFill="1" applyBorder="1" applyAlignment="1" applyProtection="1">
      <alignment horizontal="center" vertical="center"/>
      <protection locked="0"/>
    </xf>
    <xf numFmtId="0" fontId="24" fillId="0" borderId="145" xfId="0" applyFont="1" applyFill="1" applyBorder="1" applyAlignment="1" applyProtection="1">
      <alignment vertical="center"/>
      <protection locked="0"/>
    </xf>
    <xf numFmtId="0" fontId="16" fillId="0" borderId="136" xfId="0" applyFont="1" applyFill="1" applyBorder="1" applyAlignment="1" applyProtection="1">
      <alignment horizontal="center" vertical="center" wrapText="1"/>
      <protection locked="0"/>
    </xf>
    <xf numFmtId="0" fontId="24" fillId="0" borderId="137" xfId="0" applyFont="1" applyFill="1" applyBorder="1" applyAlignment="1" applyProtection="1">
      <alignment vertical="center"/>
      <protection locked="0"/>
    </xf>
    <xf numFmtId="0" fontId="24" fillId="0" borderId="138" xfId="0" applyFont="1" applyFill="1" applyBorder="1" applyAlignment="1" applyProtection="1">
      <alignment vertical="center"/>
      <protection locked="0"/>
    </xf>
    <xf numFmtId="0" fontId="24" fillId="0" borderId="21" xfId="0" applyFont="1" applyFill="1" applyBorder="1" applyAlignment="1" applyProtection="1">
      <alignment vertical="center"/>
      <protection locked="0"/>
    </xf>
    <xf numFmtId="0" fontId="16" fillId="0" borderId="54" xfId="0" applyFont="1" applyFill="1" applyBorder="1" applyAlignment="1" applyProtection="1">
      <alignment horizontal="center" vertical="center" wrapText="1"/>
      <protection locked="0"/>
    </xf>
    <xf numFmtId="177" fontId="24" fillId="2" borderId="31" xfId="0" applyNumberFormat="1" applyFont="1" applyFill="1" applyBorder="1" applyAlignment="1" applyProtection="1">
      <alignment vertical="center"/>
      <protection locked="0"/>
    </xf>
    <xf numFmtId="177" fontId="24" fillId="0" borderId="30" xfId="0" applyNumberFormat="1" applyFont="1" applyFill="1" applyBorder="1" applyAlignment="1" applyProtection="1">
      <alignment vertical="center"/>
      <protection locked="0"/>
    </xf>
    <xf numFmtId="0" fontId="17" fillId="0" borderId="15" xfId="0" applyFont="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29" fillId="0" borderId="0" xfId="0" applyFont="1" applyAlignment="1">
      <alignment horizontal="left" vertical="center" shrinkToFit="1"/>
    </xf>
    <xf numFmtId="0" fontId="4" fillId="0" borderId="72"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16" fillId="0" borderId="128" xfId="0" applyFont="1" applyFill="1" applyBorder="1" applyAlignment="1" applyProtection="1">
      <alignment horizontal="center" vertical="center"/>
      <protection locked="0"/>
    </xf>
    <xf numFmtId="0" fontId="16" fillId="0" borderId="129" xfId="0" applyFont="1" applyFill="1" applyBorder="1" applyAlignment="1" applyProtection="1">
      <alignment horizontal="center" vertical="center"/>
      <protection locked="0"/>
    </xf>
    <xf numFmtId="0" fontId="16" fillId="0" borderId="132" xfId="0" applyFont="1" applyFill="1" applyBorder="1" applyAlignment="1" applyProtection="1">
      <alignment horizontal="center" vertical="center"/>
      <protection locked="0"/>
    </xf>
    <xf numFmtId="0" fontId="16" fillId="0" borderId="130" xfId="0" applyFont="1" applyFill="1" applyBorder="1" applyAlignment="1" applyProtection="1">
      <alignment horizontal="center" vertical="center"/>
      <protection locked="0"/>
    </xf>
    <xf numFmtId="0" fontId="16" fillId="0" borderId="131" xfId="0" applyFont="1" applyFill="1" applyBorder="1" applyAlignment="1" applyProtection="1">
      <alignment horizontal="center" vertical="center"/>
      <protection locked="0"/>
    </xf>
    <xf numFmtId="0" fontId="16" fillId="0" borderId="133"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16" fillId="0" borderId="57" xfId="0" applyFont="1" applyFill="1" applyBorder="1" applyAlignment="1" applyProtection="1">
      <alignment horizontal="center" vertical="center"/>
      <protection locked="0"/>
    </xf>
    <xf numFmtId="176" fontId="23" fillId="0" borderId="14" xfId="0" applyNumberFormat="1" applyFont="1" applyFill="1" applyBorder="1" applyAlignment="1" applyProtection="1">
      <alignment horizontal="right" vertical="center"/>
    </xf>
    <xf numFmtId="176" fontId="23" fillId="0" borderId="13" xfId="0" applyNumberFormat="1" applyFont="1" applyFill="1" applyBorder="1" applyAlignment="1" applyProtection="1">
      <alignment horizontal="right" vertical="center"/>
    </xf>
    <xf numFmtId="0" fontId="16" fillId="2" borderId="16"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24" fillId="0" borderId="34" xfId="0" applyFont="1" applyFill="1" applyBorder="1" applyAlignment="1" applyProtection="1">
      <alignment horizontal="left" vertical="center" shrinkToFit="1"/>
      <protection locked="0"/>
    </xf>
    <xf numFmtId="0" fontId="24" fillId="0" borderId="34" xfId="0" applyFont="1" applyBorder="1" applyAlignment="1" applyProtection="1">
      <alignment horizontal="left"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24" xfId="0" applyFont="1" applyFill="1" applyBorder="1" applyAlignment="1" applyProtection="1">
      <alignment horizontal="center" vertical="center" shrinkToFit="1"/>
      <protection locked="0"/>
    </xf>
    <xf numFmtId="0" fontId="16" fillId="0" borderId="39" xfId="0" applyFont="1" applyFill="1" applyBorder="1" applyAlignment="1" applyProtection="1">
      <alignment horizontal="left" vertical="center" shrinkToFit="1"/>
      <protection locked="0"/>
    </xf>
    <xf numFmtId="0" fontId="16" fillId="0" borderId="35" xfId="0" applyFont="1" applyFill="1" applyBorder="1" applyAlignment="1" applyProtection="1">
      <alignment horizontal="left" vertical="center" shrinkToFit="1"/>
      <protection locked="0"/>
    </xf>
    <xf numFmtId="0" fontId="16" fillId="0" borderId="44"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center" vertical="center"/>
      <protection locked="0"/>
    </xf>
    <xf numFmtId="0" fontId="17" fillId="2" borderId="3"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27" xfId="0" applyFont="1" applyFill="1" applyBorder="1" applyAlignment="1" applyProtection="1">
      <alignment vertical="center"/>
      <protection locked="0"/>
    </xf>
    <xf numFmtId="0" fontId="17" fillId="2" borderId="30" xfId="0" applyFont="1" applyFill="1" applyBorder="1" applyAlignment="1" applyProtection="1">
      <alignment vertical="center"/>
      <protection locked="0"/>
    </xf>
    <xf numFmtId="0" fontId="17" fillId="2" borderId="29" xfId="0" applyFont="1" applyFill="1" applyBorder="1" applyAlignment="1" applyProtection="1">
      <alignment vertical="center"/>
      <protection locked="0"/>
    </xf>
    <xf numFmtId="0" fontId="24" fillId="0" borderId="1" xfId="0" applyFont="1" applyFill="1" applyBorder="1" applyAlignment="1" applyProtection="1">
      <alignment horizontal="left" vertical="center" shrinkToFit="1"/>
      <protection locked="0"/>
    </xf>
    <xf numFmtId="0" fontId="24" fillId="0" borderId="3" xfId="0" applyFont="1" applyBorder="1" applyAlignment="1" applyProtection="1">
      <alignment vertical="center" shrinkToFit="1"/>
      <protection locked="0"/>
    </xf>
    <xf numFmtId="0" fontId="24" fillId="0" borderId="2" xfId="0" applyFont="1" applyBorder="1" applyAlignment="1" applyProtection="1">
      <alignment vertical="center" shrinkToFit="1"/>
      <protection locked="0"/>
    </xf>
    <xf numFmtId="0" fontId="24" fillId="0" borderId="33"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24" fillId="0" borderId="27" xfId="0" applyFont="1" applyBorder="1" applyAlignment="1" applyProtection="1">
      <alignment vertical="center" shrinkToFit="1"/>
      <protection locked="0"/>
    </xf>
    <xf numFmtId="0" fontId="24" fillId="0" borderId="31" xfId="0" applyFont="1" applyBorder="1" applyAlignment="1" applyProtection="1">
      <alignment vertical="center" shrinkToFit="1"/>
      <protection locked="0"/>
    </xf>
    <xf numFmtId="0" fontId="24" fillId="0" borderId="30" xfId="0" applyFont="1" applyBorder="1" applyAlignment="1" applyProtection="1">
      <alignment vertical="center" shrinkToFit="1"/>
      <protection locked="0"/>
    </xf>
    <xf numFmtId="0" fontId="24" fillId="0" borderId="29" xfId="0" applyFont="1" applyBorder="1" applyAlignment="1" applyProtection="1">
      <alignment vertical="center" shrinkToFit="1"/>
      <protection locked="0"/>
    </xf>
    <xf numFmtId="0" fontId="16" fillId="0" borderId="26"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6" fillId="0" borderId="5" xfId="0" applyFont="1" applyFill="1" applyBorder="1" applyAlignment="1" applyProtection="1">
      <alignment horizontal="left" vertical="center" shrinkToFit="1"/>
      <protection locked="0"/>
    </xf>
    <xf numFmtId="0" fontId="16" fillId="0" borderId="6" xfId="0" applyFont="1" applyBorder="1" applyAlignment="1" applyProtection="1">
      <alignment vertical="center" shrinkToFit="1"/>
      <protection locked="0"/>
    </xf>
    <xf numFmtId="0" fontId="16" fillId="0" borderId="5"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22" xfId="0" applyFont="1" applyFill="1" applyBorder="1" applyAlignment="1" applyProtection="1">
      <alignment horizontal="left" vertical="center" shrinkToFit="1"/>
      <protection locked="0"/>
    </xf>
    <xf numFmtId="0" fontId="16" fillId="0" borderId="22" xfId="0" applyFont="1" applyBorder="1" applyAlignment="1" applyProtection="1">
      <alignment vertical="center" shrinkToFit="1"/>
      <protection locked="0"/>
    </xf>
    <xf numFmtId="0" fontId="16" fillId="0" borderId="126" xfId="0" applyFont="1" applyBorder="1" applyAlignment="1" applyProtection="1">
      <alignment vertical="center" shrinkToFit="1"/>
      <protection locked="0"/>
    </xf>
    <xf numFmtId="0" fontId="16" fillId="2" borderId="121" xfId="0" applyFont="1" applyFill="1" applyBorder="1" applyAlignment="1" applyProtection="1">
      <alignment vertical="center" textRotation="255"/>
      <protection locked="0"/>
    </xf>
    <xf numFmtId="0" fontId="16" fillId="2" borderId="122" xfId="0" applyFont="1" applyFill="1" applyBorder="1" applyAlignment="1" applyProtection="1">
      <alignment vertical="center" textRotation="255"/>
      <protection locked="0"/>
    </xf>
    <xf numFmtId="0" fontId="17" fillId="2" borderId="122" xfId="0" applyFont="1" applyFill="1" applyBorder="1" applyAlignment="1" applyProtection="1">
      <alignment vertical="center" textRotation="255"/>
      <protection locked="0"/>
    </xf>
    <xf numFmtId="0" fontId="17" fillId="2" borderId="127" xfId="0" applyFont="1" applyFill="1" applyBorder="1" applyAlignment="1" applyProtection="1">
      <alignment vertical="center" textRotation="255"/>
      <protection locked="0"/>
    </xf>
    <xf numFmtId="0" fontId="16" fillId="2" borderId="42"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top" shrinkToFit="1"/>
      <protection locked="0"/>
    </xf>
    <xf numFmtId="0" fontId="16" fillId="0" borderId="17" xfId="0" applyFont="1" applyFill="1" applyBorder="1" applyAlignment="1" applyProtection="1">
      <alignment horizontal="center" vertical="top" shrinkToFit="1"/>
      <protection locked="0"/>
    </xf>
    <xf numFmtId="0" fontId="16" fillId="0" borderId="18" xfId="0" applyFont="1" applyFill="1" applyBorder="1" applyAlignment="1" applyProtection="1">
      <alignment vertical="center" shrinkToFit="1"/>
      <protection locked="0"/>
    </xf>
    <xf numFmtId="0" fontId="16" fillId="0" borderId="17" xfId="0" applyFont="1" applyFill="1" applyBorder="1" applyAlignment="1" applyProtection="1">
      <alignment vertical="center" shrinkToFit="1"/>
      <protection locked="0"/>
    </xf>
    <xf numFmtId="0" fontId="16" fillId="0" borderId="23" xfId="0" applyFont="1" applyFill="1" applyBorder="1" applyAlignment="1" applyProtection="1">
      <alignment vertical="center" shrinkToFit="1"/>
      <protection locked="0"/>
    </xf>
    <xf numFmtId="0" fontId="16" fillId="2" borderId="17" xfId="0" applyFont="1" applyFill="1" applyBorder="1" applyAlignment="1" applyProtection="1">
      <alignment horizontal="center" vertical="center"/>
      <protection locked="0"/>
    </xf>
    <xf numFmtId="0" fontId="24" fillId="0" borderId="18" xfId="0" applyFont="1" applyFill="1" applyBorder="1" applyAlignment="1" applyProtection="1">
      <alignment horizontal="left" vertical="center" shrinkToFit="1"/>
      <protection locked="0"/>
    </xf>
    <xf numFmtId="0" fontId="24" fillId="0" borderId="17" xfId="0" applyFont="1" applyBorder="1" applyAlignment="1" applyProtection="1">
      <alignment vertical="center" shrinkToFit="1"/>
      <protection locked="0"/>
    </xf>
    <xf numFmtId="0" fontId="16" fillId="2" borderId="39"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right"/>
      <protection locked="0"/>
    </xf>
    <xf numFmtId="0" fontId="17" fillId="0" borderId="3" xfId="0" applyFont="1" applyBorder="1" applyAlignment="1" applyProtection="1">
      <alignment vertical="center"/>
      <protection locked="0"/>
    </xf>
    <xf numFmtId="0" fontId="14" fillId="0" borderId="0" xfId="0" applyFont="1" applyFill="1" applyAlignment="1" applyProtection="1">
      <alignment horizontal="left" vertical="center"/>
      <protection locked="0"/>
    </xf>
    <xf numFmtId="0" fontId="15" fillId="0" borderId="0" xfId="0" applyFont="1" applyAlignment="1" applyProtection="1">
      <alignment horizontal="left" vertical="center"/>
      <protection locked="0"/>
    </xf>
    <xf numFmtId="0" fontId="16" fillId="0" borderId="0" xfId="0" applyFont="1" applyFill="1" applyBorder="1" applyAlignment="1" applyProtection="1">
      <alignment horizontal="left" vertical="center" wrapText="1"/>
      <protection locked="0"/>
    </xf>
    <xf numFmtId="0" fontId="17" fillId="0" borderId="0" xfId="0" applyFont="1" applyAlignment="1" applyProtection="1">
      <alignment vertical="center" wrapText="1"/>
      <protection locked="0"/>
    </xf>
    <xf numFmtId="0" fontId="16" fillId="0" borderId="0" xfId="0" applyFont="1" applyFill="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16" fillId="2" borderId="36"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0" borderId="33" xfId="0" applyFont="1" applyFill="1" applyBorder="1" applyAlignment="1" applyProtection="1">
      <alignment horizontal="right" vertical="center" shrinkToFit="1"/>
      <protection locked="0"/>
    </xf>
    <xf numFmtId="0" fontId="16" fillId="0" borderId="0" xfId="0" applyFont="1" applyFill="1" applyBorder="1" applyAlignment="1" applyProtection="1">
      <alignment horizontal="right" vertical="center" shrinkToFit="1"/>
      <protection locked="0"/>
    </xf>
    <xf numFmtId="0" fontId="16" fillId="0" borderId="31" xfId="0" applyFont="1" applyFill="1" applyBorder="1" applyAlignment="1" applyProtection="1">
      <alignment horizontal="right" vertical="center" shrinkToFit="1"/>
      <protection locked="0"/>
    </xf>
    <xf numFmtId="0" fontId="16" fillId="0" borderId="30" xfId="0" applyFont="1" applyFill="1" applyBorder="1" applyAlignment="1" applyProtection="1">
      <alignment horizontal="right" vertical="center" shrinkToFit="1"/>
      <protection locked="0"/>
    </xf>
    <xf numFmtId="0" fontId="16" fillId="0" borderId="26" xfId="0" applyFont="1" applyFill="1" applyBorder="1" applyAlignment="1" applyProtection="1">
      <alignment horizontal="center" vertical="top" shrinkToFit="1"/>
      <protection locked="0"/>
    </xf>
    <xf numFmtId="0" fontId="16" fillId="0" borderId="123" xfId="0" applyFont="1" applyFill="1" applyBorder="1" applyAlignment="1" applyProtection="1">
      <alignment horizontal="center" vertical="top" shrinkToFit="1"/>
      <protection locked="0"/>
    </xf>
    <xf numFmtId="0" fontId="16" fillId="0" borderId="125" xfId="0" applyFont="1" applyFill="1" applyBorder="1" applyAlignment="1" applyProtection="1">
      <alignment horizontal="center" vertical="top" shrinkToFit="1"/>
      <protection locked="0"/>
    </xf>
    <xf numFmtId="0" fontId="16" fillId="0" borderId="32" xfId="0" applyFont="1" applyFill="1" applyBorder="1" applyAlignment="1" applyProtection="1">
      <alignment horizontal="center" vertical="top" shrinkToFit="1"/>
      <protection locked="0"/>
    </xf>
    <xf numFmtId="0" fontId="16" fillId="0" borderId="21"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shrinkToFit="1"/>
      <protection locked="0"/>
    </xf>
    <xf numFmtId="0" fontId="22" fillId="0" borderId="23" xfId="0" applyFont="1" applyFill="1" applyBorder="1" applyAlignment="1" applyProtection="1">
      <alignment horizontal="center" vertical="center" shrinkToFit="1"/>
      <protection locked="0"/>
    </xf>
    <xf numFmtId="0" fontId="24" fillId="0" borderId="21" xfId="0" quotePrefix="1" applyFont="1" applyFill="1" applyBorder="1" applyAlignment="1" applyProtection="1">
      <alignment vertical="center" shrinkToFit="1"/>
      <protection locked="0"/>
    </xf>
    <xf numFmtId="0" fontId="24" fillId="0" borderId="20" xfId="0" quotePrefix="1" applyFont="1" applyFill="1" applyBorder="1" applyAlignment="1" applyProtection="1">
      <alignment vertical="center" shrinkToFit="1"/>
      <protection locked="0"/>
    </xf>
    <xf numFmtId="0" fontId="24" fillId="0" borderId="19" xfId="0" quotePrefix="1" applyFont="1" applyFill="1" applyBorder="1" applyAlignment="1" applyProtection="1">
      <alignment vertical="center" shrinkToFit="1"/>
      <protection locked="0"/>
    </xf>
    <xf numFmtId="0" fontId="16" fillId="2" borderId="43"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wrapText="1"/>
      <protection locked="0"/>
    </xf>
    <xf numFmtId="0" fontId="16" fillId="2" borderId="144"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wrapText="1" shrinkToFit="1"/>
      <protection locked="0"/>
    </xf>
    <xf numFmtId="0" fontId="26" fillId="0" borderId="29" xfId="0" applyFont="1" applyFill="1" applyBorder="1" applyAlignment="1" applyProtection="1">
      <alignment horizontal="center" vertical="center" wrapText="1" shrinkToFit="1"/>
      <protection locked="0"/>
    </xf>
    <xf numFmtId="0" fontId="16" fillId="0" borderId="10"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2" borderId="51"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wrapText="1"/>
      <protection locked="0"/>
    </xf>
    <xf numFmtId="0" fontId="17" fillId="0" borderId="121" xfId="0" applyFont="1" applyFill="1" applyBorder="1" applyAlignment="1" applyProtection="1">
      <alignment horizontal="center" vertical="top"/>
      <protection locked="0"/>
    </xf>
    <xf numFmtId="0" fontId="17" fillId="0" borderId="122" xfId="0" applyFont="1" applyFill="1" applyBorder="1" applyAlignment="1" applyProtection="1">
      <alignment horizontal="center" vertical="top"/>
      <protection locked="0"/>
    </xf>
    <xf numFmtId="0" fontId="17" fillId="0" borderId="127" xfId="0" applyFont="1" applyFill="1" applyBorder="1" applyAlignment="1" applyProtection="1">
      <alignment horizontal="center" vertical="top"/>
      <protection locked="0"/>
    </xf>
    <xf numFmtId="179" fontId="16" fillId="2" borderId="146" xfId="0" applyNumberFormat="1" applyFont="1" applyFill="1" applyBorder="1" applyAlignment="1" applyProtection="1">
      <alignment horizontal="center" vertical="center"/>
      <protection locked="0"/>
    </xf>
    <xf numFmtId="179" fontId="16" fillId="2" borderId="147" xfId="0" applyNumberFormat="1"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protection locked="0"/>
    </xf>
    <xf numFmtId="0" fontId="26" fillId="0" borderId="139" xfId="0" applyFont="1" applyFill="1" applyBorder="1" applyAlignment="1" applyProtection="1">
      <alignment horizontal="center" vertical="center" textRotation="255" wrapText="1" shrinkToFit="1"/>
      <protection locked="0"/>
    </xf>
    <xf numFmtId="0" fontId="26" fillId="0" borderId="140" xfId="0" applyFont="1" applyFill="1" applyBorder="1" applyAlignment="1" applyProtection="1">
      <alignment horizontal="center" vertical="center" textRotation="255" shrinkToFit="1"/>
      <protection locked="0"/>
    </xf>
    <xf numFmtId="0" fontId="17" fillId="0" borderId="25"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8" fillId="0" borderId="15" xfId="0" applyFont="1" applyBorder="1" applyAlignment="1" applyProtection="1">
      <alignment horizontal="right"/>
      <protection locked="0"/>
    </xf>
    <xf numFmtId="0" fontId="5" fillId="0" borderId="15" xfId="0" applyFont="1" applyBorder="1" applyAlignment="1" applyProtection="1">
      <alignment horizontal="center" vertical="center"/>
      <protection locked="0"/>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1" fillId="0" borderId="102"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60" xfId="0" applyFont="1" applyBorder="1" applyAlignment="1">
      <alignment horizontal="left" vertical="center" wrapText="1"/>
    </xf>
    <xf numFmtId="0" fontId="11" fillId="0" borderId="104" xfId="0" applyFont="1" applyBorder="1" applyAlignment="1">
      <alignment horizontal="left"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11" fillId="0" borderId="162" xfId="0" applyFont="1" applyBorder="1" applyAlignment="1">
      <alignment horizontal="left" vertical="center" wrapText="1"/>
    </xf>
    <xf numFmtId="0" fontId="11" fillId="0" borderId="110" xfId="0" applyFont="1" applyBorder="1" applyAlignment="1">
      <alignment horizontal="left" vertical="center" wrapText="1"/>
    </xf>
    <xf numFmtId="0" fontId="11" fillId="0" borderId="113" xfId="0" applyFont="1" applyBorder="1" applyAlignment="1">
      <alignment horizontal="left" vertical="center" wrapText="1"/>
    </xf>
    <xf numFmtId="0" fontId="11" fillId="0" borderId="114" xfId="0" applyFont="1" applyBorder="1" applyAlignment="1">
      <alignment horizontal="left" vertical="center" wrapText="1"/>
    </xf>
    <xf numFmtId="0" fontId="11" fillId="0" borderId="165" xfId="0" applyFont="1" applyBorder="1" applyAlignment="1">
      <alignment horizontal="left" vertical="center" wrapText="1"/>
    </xf>
    <xf numFmtId="0" fontId="11" fillId="0" borderId="115" xfId="0" applyFont="1" applyBorder="1" applyAlignment="1">
      <alignment horizontal="left" vertical="center" wrapText="1"/>
    </xf>
    <xf numFmtId="0" fontId="7" fillId="2" borderId="116"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11" fillId="0" borderId="118" xfId="0" applyFont="1" applyBorder="1" applyAlignment="1">
      <alignment horizontal="center" vertical="center" wrapText="1"/>
    </xf>
    <xf numFmtId="0" fontId="11" fillId="0" borderId="166" xfId="0" applyFont="1" applyBorder="1" applyAlignment="1">
      <alignment horizontal="center" vertical="center" wrapText="1"/>
    </xf>
    <xf numFmtId="0" fontId="11" fillId="0" borderId="119"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120" xfId="0" applyFont="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9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0" fontId="11" fillId="0" borderId="161" xfId="0" applyFont="1" applyBorder="1" applyAlignment="1">
      <alignment horizontal="left" vertical="center" wrapText="1"/>
    </xf>
    <xf numFmtId="0" fontId="11" fillId="0" borderId="107" xfId="0" applyFont="1" applyBorder="1" applyAlignment="1">
      <alignment horizontal="left" vertical="center" wrapText="1"/>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178" fontId="9" fillId="0" borderId="88" xfId="0" applyNumberFormat="1" applyFont="1" applyBorder="1" applyAlignment="1">
      <alignment horizontal="right" vertical="center" wrapText="1"/>
    </xf>
    <xf numFmtId="178" fontId="9" fillId="0" borderId="87" xfId="0" applyNumberFormat="1" applyFont="1" applyBorder="1" applyAlignment="1">
      <alignment horizontal="right" vertical="center" wrapText="1"/>
    </xf>
    <xf numFmtId="178" fontId="9" fillId="0" borderId="74" xfId="0" applyNumberFormat="1" applyFont="1" applyBorder="1" applyAlignment="1">
      <alignment horizontal="center" vertical="center" wrapText="1"/>
    </xf>
    <xf numFmtId="178" fontId="9" fillId="0" borderId="92" xfId="0" applyNumberFormat="1" applyFont="1" applyBorder="1" applyAlignment="1">
      <alignment horizontal="center" vertical="center" wrapText="1"/>
    </xf>
    <xf numFmtId="0" fontId="12" fillId="0" borderId="157" xfId="0" applyFont="1" applyBorder="1" applyAlignment="1">
      <alignment horizontal="right" vertical="top" wrapText="1"/>
    </xf>
    <xf numFmtId="0" fontId="12" fillId="0" borderId="158" xfId="0" applyFont="1" applyBorder="1" applyAlignment="1">
      <alignment horizontal="right" vertical="top" wrapText="1"/>
    </xf>
    <xf numFmtId="0" fontId="12" fillId="0" borderId="101" xfId="0" applyFont="1" applyBorder="1" applyAlignment="1">
      <alignment horizontal="right" vertical="top" wrapText="1"/>
    </xf>
    <xf numFmtId="0" fontId="12" fillId="0" borderId="159" xfId="0" applyFont="1" applyBorder="1" applyAlignment="1">
      <alignment horizontal="right" vertical="top" wrapTex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177" fontId="9" fillId="5" borderId="95" xfId="0" applyNumberFormat="1" applyFont="1" applyFill="1" applyBorder="1" applyAlignment="1">
      <alignment horizontal="right" vertical="center" wrapText="1"/>
    </xf>
    <xf numFmtId="177" fontId="9" fillId="5" borderId="96" xfId="0" applyNumberFormat="1" applyFont="1" applyFill="1" applyBorder="1" applyAlignment="1">
      <alignment horizontal="right" vertical="center" wrapText="1"/>
    </xf>
    <xf numFmtId="0" fontId="30" fillId="0" borderId="95" xfId="0" applyFont="1" applyBorder="1" applyAlignment="1">
      <alignment horizontal="left" vertical="top" wrapText="1"/>
    </xf>
    <xf numFmtId="0" fontId="30" fillId="0" borderId="94" xfId="0" applyFont="1" applyBorder="1" applyAlignment="1">
      <alignment horizontal="left" vertical="top" wrapText="1"/>
    </xf>
    <xf numFmtId="0" fontId="30" fillId="0" borderId="97" xfId="0" applyFont="1" applyBorder="1" applyAlignment="1">
      <alignment horizontal="left" vertical="top" wrapText="1"/>
    </xf>
    <xf numFmtId="0" fontId="7" fillId="0" borderId="64" xfId="0" applyFont="1" applyBorder="1" applyAlignment="1">
      <alignment horizontal="center" vertical="center" textRotation="255" wrapText="1"/>
    </xf>
    <xf numFmtId="0" fontId="7" fillId="0" borderId="65" xfId="0" applyFont="1" applyBorder="1" applyAlignment="1">
      <alignment horizontal="center" vertical="center" textRotation="255" wrapText="1"/>
    </xf>
    <xf numFmtId="0" fontId="7" fillId="0" borderId="13" xfId="0" applyFont="1" applyBorder="1" applyAlignment="1">
      <alignment horizontal="left" vertical="center" wrapText="1"/>
    </xf>
    <xf numFmtId="0" fontId="7" fillId="0" borderId="37" xfId="0" applyFont="1" applyBorder="1" applyAlignment="1">
      <alignment horizontal="left" vertical="center" wrapText="1"/>
    </xf>
    <xf numFmtId="178" fontId="9" fillId="6" borderId="14" xfId="0" applyNumberFormat="1" applyFont="1" applyFill="1" applyBorder="1" applyAlignment="1">
      <alignment horizontal="right" vertical="center" wrapText="1"/>
    </xf>
    <xf numFmtId="178" fontId="9" fillId="6" borderId="37" xfId="0" applyNumberFormat="1" applyFont="1" applyFill="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0" fontId="9" fillId="0" borderId="70"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178" fontId="11" fillId="0" borderId="75" xfId="0" applyNumberFormat="1" applyFont="1" applyBorder="1" applyAlignment="1">
      <alignment horizontal="right" vertical="center" wrapText="1"/>
    </xf>
    <xf numFmtId="178" fontId="4" fillId="0" borderId="76" xfId="0" applyNumberFormat="1" applyFont="1" applyBorder="1" applyAlignment="1">
      <alignment horizontal="right" vertical="center" wrapText="1"/>
    </xf>
    <xf numFmtId="0" fontId="9" fillId="0" borderId="75" xfId="0" applyFont="1" applyBorder="1" applyAlignment="1">
      <alignment horizontal="left" vertical="center" wrapText="1"/>
    </xf>
    <xf numFmtId="0" fontId="9" fillId="0" borderId="77"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177" fontId="9" fillId="5" borderId="82" xfId="0" applyNumberFormat="1" applyFont="1" applyFill="1" applyBorder="1" applyAlignment="1">
      <alignment horizontal="right" vertical="center" wrapText="1"/>
    </xf>
    <xf numFmtId="177" fontId="9" fillId="5" borderId="81" xfId="0" applyNumberFormat="1" applyFont="1" applyFill="1" applyBorder="1" applyAlignment="1">
      <alignment horizontal="right" vertical="center" wrapText="1"/>
    </xf>
    <xf numFmtId="49" fontId="4" fillId="2" borderId="81" xfId="0" applyNumberFormat="1" applyFont="1" applyFill="1" applyBorder="1" applyAlignment="1">
      <alignment horizontal="center" vertical="center" shrinkToFit="1"/>
    </xf>
    <xf numFmtId="0" fontId="12" fillId="0" borderId="82" xfId="0" applyFont="1" applyBorder="1" applyAlignment="1">
      <alignment horizontal="right" vertical="top" wrapText="1"/>
    </xf>
    <xf numFmtId="0" fontId="12" fillId="0" borderId="83" xfId="0" applyFont="1" applyBorder="1" applyAlignment="1">
      <alignment horizontal="right" vertical="top" wrapText="1"/>
    </xf>
    <xf numFmtId="0" fontId="12" fillId="0" borderId="84"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1" fillId="0" borderId="66" xfId="0" applyNumberFormat="1" applyFont="1" applyBorder="1" applyAlignment="1">
      <alignment horizontal="right" vertical="center" wrapText="1"/>
    </xf>
    <xf numFmtId="178" fontId="11" fillId="0" borderId="67" xfId="0" applyNumberFormat="1" applyFont="1" applyBorder="1" applyAlignment="1">
      <alignment horizontal="right" vertical="center" wrapText="1"/>
    </xf>
    <xf numFmtId="0" fontId="9" fillId="0" borderId="66"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178" fontId="11" fillId="0" borderId="70" xfId="0" applyNumberFormat="1" applyFont="1" applyBorder="1" applyAlignment="1">
      <alignment horizontal="right" vertical="center" wrapText="1"/>
    </xf>
    <xf numFmtId="178" fontId="11" fillId="0" borderId="71" xfId="0" applyNumberFormat="1" applyFont="1" applyBorder="1" applyAlignment="1">
      <alignment horizontal="right" vertical="center" wrapText="1"/>
    </xf>
    <xf numFmtId="0" fontId="1" fillId="0" borderId="25" xfId="0" applyFont="1" applyBorder="1" applyAlignment="1">
      <alignment horizontal="right" vertical="center"/>
    </xf>
    <xf numFmtId="0" fontId="4" fillId="2" borderId="15" xfId="0" applyFont="1" applyFill="1" applyBorder="1" applyAlignment="1">
      <alignment horizontal="left" vertical="center" shrinkToFit="1"/>
    </xf>
    <xf numFmtId="0" fontId="29"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6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3" xfId="0" applyFont="1" applyBorder="1" applyAlignment="1">
      <alignment horizontal="center" vertical="center"/>
    </xf>
    <xf numFmtId="0" fontId="4" fillId="0" borderId="128" xfId="0" applyFont="1" applyBorder="1">
      <alignment vertical="center"/>
    </xf>
    <xf numFmtId="0" fontId="4" fillId="0" borderId="129" xfId="0" applyFont="1" applyBorder="1">
      <alignment vertical="center"/>
    </xf>
    <xf numFmtId="0" fontId="4" fillId="0" borderId="132" xfId="0" applyFont="1" applyBorder="1">
      <alignment vertical="center"/>
    </xf>
    <xf numFmtId="0" fontId="4" fillId="0" borderId="130" xfId="0" applyFont="1" applyBorder="1">
      <alignment vertical="center"/>
    </xf>
    <xf numFmtId="0" fontId="4" fillId="0" borderId="131" xfId="0" applyFont="1" applyBorder="1">
      <alignment vertical="center"/>
    </xf>
    <xf numFmtId="0" fontId="4" fillId="0" borderId="133" xfId="0" applyFont="1" applyBorder="1">
      <alignment vertical="center"/>
    </xf>
    <xf numFmtId="0" fontId="4" fillId="0" borderId="0" xfId="0" applyFont="1">
      <alignment vertical="center"/>
    </xf>
    <xf numFmtId="0" fontId="4" fillId="0" borderId="50" xfId="0" applyFont="1" applyBorder="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2" xfId="0" applyFont="1" applyBorder="1" applyAlignment="1">
      <alignment horizontal="center" vertical="center"/>
    </xf>
    <xf numFmtId="0" fontId="16" fillId="0" borderId="15"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5" xfId="0" applyFont="1" applyBorder="1" applyAlignment="1">
      <alignment horizontal="center" vertical="center" shrinkToFit="1"/>
    </xf>
    <xf numFmtId="0" fontId="16" fillId="0" borderId="7" xfId="0" applyFont="1" applyBorder="1" applyAlignment="1">
      <alignment horizontal="center" vertical="center"/>
    </xf>
    <xf numFmtId="180" fontId="21" fillId="0" borderId="15" xfId="0" applyNumberFormat="1" applyFont="1" applyBorder="1" applyAlignment="1">
      <alignment horizontal="center" vertical="top" shrinkToFit="1"/>
    </xf>
    <xf numFmtId="0" fontId="16" fillId="0" borderId="156" xfId="0" applyFont="1" applyBorder="1" applyAlignment="1">
      <alignment horizontal="center" vertical="center" shrinkToFit="1"/>
    </xf>
    <xf numFmtId="0" fontId="25" fillId="0" borderId="156" xfId="0" applyFont="1" applyBorder="1" applyAlignment="1">
      <alignment horizontal="center" vertical="center" shrinkToFit="1"/>
    </xf>
    <xf numFmtId="0" fontId="25" fillId="0" borderId="1" xfId="0" applyFont="1" applyBorder="1" applyAlignment="1">
      <alignment horizontal="center" vertical="center" shrinkToFit="1"/>
    </xf>
    <xf numFmtId="0" fontId="16" fillId="0" borderId="3" xfId="0" applyFont="1" applyBorder="1" applyAlignment="1">
      <alignment horizontal="center" vertical="center" wrapText="1"/>
    </xf>
    <xf numFmtId="180" fontId="21" fillId="0" borderId="156" xfId="0" applyNumberFormat="1" applyFont="1" applyBorder="1" applyAlignment="1">
      <alignment horizontal="center" vertical="top" shrinkToFi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52" xfId="0" applyFont="1" applyBorder="1" applyAlignment="1">
      <alignment vertical="center" wrapText="1"/>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vertical="center" wrapText="1" shrinkToFit="1"/>
    </xf>
    <xf numFmtId="0" fontId="4" fillId="0" borderId="52" xfId="0" applyFont="1" applyBorder="1" applyAlignment="1">
      <alignment vertical="center" wrapText="1" shrinkToFit="1"/>
    </xf>
    <xf numFmtId="0" fontId="4" fillId="0" borderId="22" xfId="0" applyFont="1" applyBorder="1" applyAlignment="1">
      <alignment vertical="center" wrapText="1" shrinkToFit="1"/>
    </xf>
    <xf numFmtId="0" fontId="4" fillId="0" borderId="126" xfId="0" applyFont="1" applyBorder="1" applyAlignment="1">
      <alignment vertical="center" wrapText="1" shrinkToFit="1"/>
    </xf>
    <xf numFmtId="0" fontId="4" fillId="0" borderId="55" xfId="0" applyFont="1" applyBorder="1">
      <alignment vertical="center"/>
    </xf>
    <xf numFmtId="0" fontId="4" fillId="0" borderId="56" xfId="0" applyFont="1" applyBorder="1">
      <alignment vertical="center"/>
    </xf>
    <xf numFmtId="0" fontId="4" fillId="0" borderId="57" xfId="0" applyFont="1" applyBorder="1">
      <alignment vertical="center"/>
    </xf>
    <xf numFmtId="0" fontId="16" fillId="0" borderId="51" xfId="0" applyFont="1" applyBorder="1" applyAlignment="1">
      <alignment horizontal="center" vertical="center" wrapText="1"/>
    </xf>
    <xf numFmtId="0" fontId="16" fillId="0" borderId="15" xfId="0" applyFont="1" applyBorder="1" applyAlignment="1">
      <alignment horizontal="center" vertical="center" wrapText="1"/>
    </xf>
    <xf numFmtId="0" fontId="25" fillId="0" borderId="15" xfId="0" applyFont="1" applyBorder="1" applyAlignment="1">
      <alignment horizontal="left" vertical="center" wrapText="1" shrinkToFit="1"/>
    </xf>
    <xf numFmtId="0" fontId="25" fillId="0" borderId="15" xfId="0" applyFont="1" applyBorder="1" applyAlignment="1">
      <alignment horizontal="left" vertical="top" wrapText="1" shrinkToFit="1"/>
    </xf>
    <xf numFmtId="0" fontId="25" fillId="0" borderId="52" xfId="0" applyFont="1" applyBorder="1" applyAlignment="1">
      <alignment horizontal="left" vertical="top" wrapText="1" shrinkToFit="1"/>
    </xf>
    <xf numFmtId="0" fontId="16" fillId="0" borderId="15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5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25" xfId="0" applyFont="1" applyBorder="1" applyAlignment="1">
      <alignment horizontal="right" vertical="center"/>
    </xf>
    <xf numFmtId="0" fontId="1" fillId="2" borderId="1" xfId="0" applyFont="1" applyFill="1" applyBorder="1" applyAlignment="1">
      <alignment horizontal="left" vertical="center" shrinkToFit="1"/>
    </xf>
    <xf numFmtId="0" fontId="1" fillId="2" borderId="20" xfId="0" applyFont="1" applyFill="1" applyBorder="1" applyAlignment="1">
      <alignment horizontal="left" vertical="center" shrinkToFit="1"/>
    </xf>
    <xf numFmtId="0" fontId="1" fillId="2" borderId="154" xfId="0"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vertical="center" shrinkToFit="1"/>
    </xf>
    <xf numFmtId="0" fontId="4" fillId="0" borderId="23" xfId="0" applyFont="1" applyBorder="1" applyAlignment="1">
      <alignment vertical="center" shrinkToFit="1"/>
    </xf>
    <xf numFmtId="0" fontId="4" fillId="0" borderId="17" xfId="0" applyFont="1" applyBorder="1" applyAlignment="1">
      <alignment horizontal="center" vertical="center" shrinkToFit="1"/>
    </xf>
    <xf numFmtId="0" fontId="4" fillId="0" borderId="23" xfId="0" applyFont="1" applyBorder="1" applyAlignment="1">
      <alignment horizontal="center" vertical="center" shrinkToFit="1"/>
    </xf>
  </cellXfs>
  <cellStyles count="1">
    <cellStyle name="標準" xfId="0" builtinId="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4A06D6A1-6874-41B1-A64C-68DBD5AEDE5F}"/>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32098907-0E9A-401F-8F58-94A5EEC03144}"/>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twoCellAnchor>
    <xdr:from>
      <xdr:col>7</xdr:col>
      <xdr:colOff>419100</xdr:colOff>
      <xdr:row>17</xdr:row>
      <xdr:rowOff>19050</xdr:rowOff>
    </xdr:from>
    <xdr:to>
      <xdr:col>13</xdr:col>
      <xdr:colOff>600074</xdr:colOff>
      <xdr:row>20</xdr:row>
      <xdr:rowOff>47625</xdr:rowOff>
    </xdr:to>
    <xdr:sp macro="" textlink="">
      <xdr:nvSpPr>
        <xdr:cNvPr id="4" name="吹き出し: 角を丸めた四角形 3">
          <a:extLst>
            <a:ext uri="{FF2B5EF4-FFF2-40B4-BE49-F238E27FC236}">
              <a16:creationId xmlns:a16="http://schemas.microsoft.com/office/drawing/2014/main" id="{E752C665-5858-402F-96EF-5EDCFA2D85A3}"/>
            </a:ext>
          </a:extLst>
        </xdr:cNvPr>
        <xdr:cNvSpPr/>
      </xdr:nvSpPr>
      <xdr:spPr>
        <a:xfrm>
          <a:off x="3467100" y="4467225"/>
          <a:ext cx="3905249" cy="771525"/>
        </a:xfrm>
        <a:prstGeom prst="wedgeRoundRectCallout">
          <a:avLst>
            <a:gd name="adj1" fmla="val 4047"/>
            <a:gd name="adj2" fmla="val 8324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セルに保護がかかっています。収支予算のふれあい助成金の予算額が反映されるようになっています。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548EECB5-D1A7-4FB3-8A1D-B3C2895D47D2}"/>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6</xdr:col>
      <xdr:colOff>14721</xdr:colOff>
      <xdr:row>6</xdr:row>
      <xdr:rowOff>342900</xdr:rowOff>
    </xdr:from>
    <xdr:to>
      <xdr:col>8</xdr:col>
      <xdr:colOff>357454</xdr:colOff>
      <xdr:row>9</xdr:row>
      <xdr:rowOff>85725</xdr:rowOff>
    </xdr:to>
    <xdr:sp macro="" textlink="">
      <xdr:nvSpPr>
        <xdr:cNvPr id="10" name="吹き出し: 角を丸めた四角形 9">
          <a:extLst>
            <a:ext uri="{FF2B5EF4-FFF2-40B4-BE49-F238E27FC236}">
              <a16:creationId xmlns:a16="http://schemas.microsoft.com/office/drawing/2014/main" id="{8CBD776D-74D0-4947-8B70-75CCCB527E2D}"/>
            </a:ext>
          </a:extLst>
        </xdr:cNvPr>
        <xdr:cNvSpPr/>
      </xdr:nvSpPr>
      <xdr:spPr>
        <a:xfrm>
          <a:off x="4815321" y="2171700"/>
          <a:ext cx="2123908" cy="914400"/>
        </a:xfrm>
        <a:prstGeom prst="wedgeRoundRectCallout">
          <a:avLst>
            <a:gd name="adj1" fmla="val -65711"/>
            <a:gd name="adj2" fmla="val 8897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自主財源が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％未満の場合、エラー（赤）になります。ご確認ください。</a:t>
          </a:r>
          <a:endParaRPr lang="ja-JP" altLang="ja-JP" sz="1100">
            <a:solidFill>
              <a:schemeClr val="dk1"/>
            </a:solidFill>
            <a:effectLst/>
            <a:latin typeface="+mn-lt"/>
            <a:ea typeface="+mn-ea"/>
            <a:cs typeface="+mn-cs"/>
          </a:endParaRPr>
        </a:p>
      </xdr:txBody>
    </xdr:sp>
    <xdr:clientData/>
  </xdr:twoCellAnchor>
  <xdr:twoCellAnchor>
    <xdr:from>
      <xdr:col>1</xdr:col>
      <xdr:colOff>297007</xdr:colOff>
      <xdr:row>9</xdr:row>
      <xdr:rowOff>20094</xdr:rowOff>
    </xdr:from>
    <xdr:to>
      <xdr:col>4</xdr:col>
      <xdr:colOff>246785</xdr:colOff>
      <xdr:row>11</xdr:row>
      <xdr:rowOff>12988</xdr:rowOff>
    </xdr:to>
    <xdr:sp macro="" textlink="">
      <xdr:nvSpPr>
        <xdr:cNvPr id="11" name="吹き出し: 角を丸めた四角形 10">
          <a:extLst>
            <a:ext uri="{FF2B5EF4-FFF2-40B4-BE49-F238E27FC236}">
              <a16:creationId xmlns:a16="http://schemas.microsoft.com/office/drawing/2014/main" id="{91266E4A-5168-482E-A889-BBFB7DB3A7E7}"/>
            </a:ext>
          </a:extLst>
        </xdr:cNvPr>
        <xdr:cNvSpPr/>
      </xdr:nvSpPr>
      <xdr:spPr>
        <a:xfrm>
          <a:off x="643371" y="3029128"/>
          <a:ext cx="2352675" cy="750565"/>
        </a:xfrm>
        <a:prstGeom prst="wedgeRoundRectCallout">
          <a:avLst>
            <a:gd name="adj1" fmla="val 60706"/>
            <a:gd name="adj2" fmla="val 862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前年度繰越金が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％を超える場合、エラー（赤）になります。ご確認ください。</a:t>
          </a:r>
          <a:endParaRPr lang="ja-JP" altLang="ja-JP" sz="1100">
            <a:solidFill>
              <a:schemeClr val="dk1"/>
            </a:solidFill>
            <a:effectLst/>
            <a:latin typeface="+mn-lt"/>
            <a:ea typeface="+mn-ea"/>
            <a:cs typeface="+mn-cs"/>
          </a:endParaRPr>
        </a:p>
      </xdr:txBody>
    </xdr:sp>
    <xdr:clientData/>
  </xdr:twoCellAnchor>
  <xdr:twoCellAnchor>
    <xdr:from>
      <xdr:col>2</xdr:col>
      <xdr:colOff>58881</xdr:colOff>
      <xdr:row>22</xdr:row>
      <xdr:rowOff>118297</xdr:rowOff>
    </xdr:from>
    <xdr:to>
      <xdr:col>4</xdr:col>
      <xdr:colOff>397239</xdr:colOff>
      <xdr:row>24</xdr:row>
      <xdr:rowOff>41230</xdr:rowOff>
    </xdr:to>
    <xdr:sp macro="" textlink="">
      <xdr:nvSpPr>
        <xdr:cNvPr id="12" name="吹き出し: 角を丸めた四角形 11">
          <a:extLst>
            <a:ext uri="{FF2B5EF4-FFF2-40B4-BE49-F238E27FC236}">
              <a16:creationId xmlns:a16="http://schemas.microsoft.com/office/drawing/2014/main" id="{0A671108-BA34-40BB-A392-8B899B076AB0}"/>
            </a:ext>
          </a:extLst>
        </xdr:cNvPr>
        <xdr:cNvSpPr/>
      </xdr:nvSpPr>
      <xdr:spPr>
        <a:xfrm>
          <a:off x="751608" y="8127956"/>
          <a:ext cx="2394892" cy="702251"/>
        </a:xfrm>
        <a:prstGeom prst="wedgeRoundRectCallout">
          <a:avLst>
            <a:gd name="adj1" fmla="val 43905"/>
            <a:gd name="adj2" fmla="val 10110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申請金額を下回る場合、エラー（赤）になります。ご確認ください。</a:t>
          </a:r>
        </a:p>
      </xdr:txBody>
    </xdr:sp>
    <xdr:clientData/>
  </xdr:twoCellAnchor>
  <xdr:twoCellAnchor>
    <xdr:from>
      <xdr:col>6</xdr:col>
      <xdr:colOff>12360</xdr:colOff>
      <xdr:row>21</xdr:row>
      <xdr:rowOff>368011</xdr:rowOff>
    </xdr:from>
    <xdr:to>
      <xdr:col>9</xdr:col>
      <xdr:colOff>212147</xdr:colOff>
      <xdr:row>24</xdr:row>
      <xdr:rowOff>24031</xdr:rowOff>
    </xdr:to>
    <xdr:sp macro="" textlink="">
      <xdr:nvSpPr>
        <xdr:cNvPr id="13" name="吹き出し: 角を丸めた四角形 12">
          <a:extLst>
            <a:ext uri="{FF2B5EF4-FFF2-40B4-BE49-F238E27FC236}">
              <a16:creationId xmlns:a16="http://schemas.microsoft.com/office/drawing/2014/main" id="{637603EB-15E1-4ACF-824A-6B02FC33C2B4}"/>
            </a:ext>
          </a:extLst>
        </xdr:cNvPr>
        <xdr:cNvSpPr/>
      </xdr:nvSpPr>
      <xdr:spPr>
        <a:xfrm>
          <a:off x="4839803" y="7988011"/>
          <a:ext cx="2775867" cy="824997"/>
        </a:xfrm>
        <a:prstGeom prst="wedgeRoundRectCallout">
          <a:avLst>
            <a:gd name="adj1" fmla="val -59807"/>
            <a:gd name="adj2" fmla="val 1109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助成金申請額と同額にならない場合、エラー（赤）になります。ご確認ください。</a:t>
          </a:r>
        </a:p>
      </xdr:txBody>
    </xdr:sp>
    <xdr:clientData/>
  </xdr:twoCellAnchor>
  <xdr:twoCellAnchor>
    <xdr:from>
      <xdr:col>4</xdr:col>
      <xdr:colOff>738824</xdr:colOff>
      <xdr:row>27</xdr:row>
      <xdr:rowOff>125557</xdr:rowOff>
    </xdr:from>
    <xdr:to>
      <xdr:col>6</xdr:col>
      <xdr:colOff>1546513</xdr:colOff>
      <xdr:row>29</xdr:row>
      <xdr:rowOff>38966</xdr:rowOff>
    </xdr:to>
    <xdr:sp macro="" textlink="">
      <xdr:nvSpPr>
        <xdr:cNvPr id="14" name="吹き出し: 角を丸めた四角形 13">
          <a:extLst>
            <a:ext uri="{FF2B5EF4-FFF2-40B4-BE49-F238E27FC236}">
              <a16:creationId xmlns:a16="http://schemas.microsoft.com/office/drawing/2014/main" id="{A0D1412E-43D0-446B-8D88-E446716A7EDC}"/>
            </a:ext>
          </a:extLst>
        </xdr:cNvPr>
        <xdr:cNvSpPr/>
      </xdr:nvSpPr>
      <xdr:spPr>
        <a:xfrm>
          <a:off x="3462974" y="10079182"/>
          <a:ext cx="2884139" cy="694459"/>
        </a:xfrm>
        <a:prstGeom prst="wedgeRoundRectCallout">
          <a:avLst>
            <a:gd name="adj1" fmla="val -59807"/>
            <a:gd name="adj2" fmla="val 1109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lnSpc>
              <a:spcPts val="1300"/>
            </a:lnSpc>
          </a:pPr>
          <a:r>
            <a:rPr kumimoji="1" lang="ja-JP" altLang="en-US" sz="1100"/>
            <a:t>収支が合致しない場合、エラー（赤）になります。ご確認ください。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25DB-61F1-4832-B132-3ABF090888F0}">
  <dimension ref="A1:S39"/>
  <sheetViews>
    <sheetView tabSelected="1" view="pageBreakPreview" zoomScaleNormal="100" zoomScaleSheetLayoutView="100" workbookViewId="0">
      <selection activeCell="J11" sqref="J11:N11"/>
    </sheetView>
  </sheetViews>
  <sheetFormatPr defaultRowHeight="13.5" x14ac:dyDescent="0.15"/>
  <cols>
    <col min="1" max="1" width="5.625" style="85" customWidth="1"/>
    <col min="2" max="2" width="4.375" style="85" customWidth="1"/>
    <col min="3" max="3" width="2" style="85" customWidth="1"/>
    <col min="4" max="4" width="4.5" style="85" customWidth="1"/>
    <col min="5" max="5" width="8.625" style="85" customWidth="1"/>
    <col min="6" max="6" width="6.25" style="85" customWidth="1"/>
    <col min="7" max="8" width="8.625" style="85" customWidth="1"/>
    <col min="9" max="9" width="7.25" style="85" customWidth="1"/>
    <col min="10" max="10" width="8.625" style="85" customWidth="1"/>
    <col min="11" max="11" width="8.5" style="85" customWidth="1"/>
    <col min="12" max="12" width="6.25" style="85" customWidth="1"/>
    <col min="13" max="13" width="9.625" style="85" customWidth="1"/>
    <col min="14" max="14" width="12.375" style="85" customWidth="1"/>
    <col min="15" max="16384" width="9" style="85"/>
  </cols>
  <sheetData>
    <row r="1" spans="1:18" s="75" customFormat="1" ht="18" customHeight="1" x14ac:dyDescent="0.15">
      <c r="B1" s="76"/>
      <c r="M1" s="268" t="s">
        <v>150</v>
      </c>
      <c r="N1" s="268"/>
      <c r="Q1" s="77"/>
      <c r="R1" s="78"/>
    </row>
    <row r="2" spans="1:18" s="75" customFormat="1" ht="23.25" customHeight="1" x14ac:dyDescent="0.15">
      <c r="A2" s="269" t="s">
        <v>128</v>
      </c>
      <c r="B2" s="269"/>
      <c r="C2" s="270"/>
      <c r="D2" s="271"/>
      <c r="E2" s="271"/>
      <c r="F2" s="272"/>
      <c r="G2" s="79"/>
      <c r="H2" s="135" t="s">
        <v>12</v>
      </c>
      <c r="I2" s="81"/>
      <c r="J2" s="81" t="s">
        <v>129</v>
      </c>
      <c r="K2" s="273" t="s">
        <v>11</v>
      </c>
      <c r="L2" s="273"/>
      <c r="M2" s="273"/>
      <c r="N2" s="273"/>
    </row>
    <row r="3" spans="1:18" s="75" customFormat="1" ht="23.25" customHeight="1" x14ac:dyDescent="0.15">
      <c r="A3" s="269" t="s">
        <v>130</v>
      </c>
      <c r="B3" s="269"/>
      <c r="C3" s="270"/>
      <c r="D3" s="271"/>
      <c r="E3" s="271"/>
      <c r="F3" s="272"/>
      <c r="G3" s="82"/>
      <c r="H3" s="83" t="s">
        <v>131</v>
      </c>
      <c r="I3" s="84"/>
      <c r="J3" s="83" t="s">
        <v>132</v>
      </c>
      <c r="K3" s="83"/>
      <c r="L3" s="83" t="s">
        <v>133</v>
      </c>
      <c r="M3" s="274"/>
      <c r="N3" s="274"/>
    </row>
    <row r="4" spans="1:18" ht="5.25" customHeight="1" x14ac:dyDescent="0.15">
      <c r="K4" s="86"/>
      <c r="L4" s="201"/>
      <c r="M4" s="201"/>
      <c r="N4" s="202"/>
    </row>
    <row r="5" spans="1:18" ht="25.5" customHeight="1" x14ac:dyDescent="0.15">
      <c r="B5" s="203" t="s">
        <v>147</v>
      </c>
      <c r="C5" s="204"/>
      <c r="D5" s="204"/>
      <c r="E5" s="204"/>
      <c r="F5" s="204"/>
      <c r="G5" s="204"/>
      <c r="H5" s="204"/>
      <c r="I5" s="204"/>
      <c r="J5" s="204"/>
      <c r="K5" s="204"/>
      <c r="L5" s="204"/>
      <c r="M5" s="204"/>
      <c r="N5" s="204"/>
    </row>
    <row r="6" spans="1:18" ht="4.5" customHeight="1" x14ac:dyDescent="0.15">
      <c r="D6" s="87"/>
      <c r="E6" s="88"/>
      <c r="F6" s="88"/>
      <c r="G6" s="88"/>
      <c r="H6" s="88"/>
      <c r="I6" s="88"/>
      <c r="J6" s="88"/>
      <c r="K6" s="88"/>
      <c r="L6" s="88"/>
      <c r="M6" s="88"/>
      <c r="N6" s="88"/>
    </row>
    <row r="7" spans="1:18" ht="18" customHeight="1" x14ac:dyDescent="0.15">
      <c r="B7" s="89" t="s">
        <v>148</v>
      </c>
      <c r="C7" s="89"/>
      <c r="D7" s="89"/>
      <c r="E7" s="89"/>
      <c r="F7" s="89"/>
      <c r="G7" s="89"/>
      <c r="H7" s="89"/>
      <c r="I7" s="89"/>
      <c r="K7" s="207" t="s">
        <v>104</v>
      </c>
      <c r="L7" s="207"/>
      <c r="M7" s="207"/>
      <c r="N7" s="207"/>
    </row>
    <row r="8" spans="1:18" ht="18" customHeight="1" thickBot="1" x14ac:dyDescent="0.2">
      <c r="B8" s="205" t="s">
        <v>149</v>
      </c>
      <c r="C8" s="206"/>
      <c r="D8" s="206"/>
      <c r="E8" s="206"/>
      <c r="F8" s="206"/>
      <c r="G8" s="206"/>
      <c r="H8" s="206"/>
      <c r="I8" s="206"/>
      <c r="J8" s="206"/>
      <c r="K8" s="206"/>
      <c r="L8" s="206"/>
      <c r="M8" s="206"/>
      <c r="N8" s="206"/>
    </row>
    <row r="9" spans="1:18" ht="18" customHeight="1" x14ac:dyDescent="0.15">
      <c r="B9" s="186" t="s">
        <v>10</v>
      </c>
      <c r="C9" s="190" t="s">
        <v>6</v>
      </c>
      <c r="D9" s="152"/>
      <c r="E9" s="152"/>
      <c r="F9" s="232"/>
      <c r="G9" s="233"/>
      <c r="H9" s="233"/>
      <c r="I9" s="233"/>
      <c r="J9" s="233"/>
      <c r="K9" s="233"/>
      <c r="L9" s="233"/>
      <c r="M9" s="233"/>
      <c r="N9" s="234"/>
    </row>
    <row r="10" spans="1:18" ht="38.25" customHeight="1" thickBot="1" x14ac:dyDescent="0.2">
      <c r="B10" s="187"/>
      <c r="C10" s="216" t="s">
        <v>9</v>
      </c>
      <c r="D10" s="216"/>
      <c r="E10" s="216"/>
      <c r="F10" s="235"/>
      <c r="G10" s="236"/>
      <c r="H10" s="236"/>
      <c r="I10" s="236"/>
      <c r="J10" s="236"/>
      <c r="K10" s="236"/>
      <c r="L10" s="236"/>
      <c r="M10" s="236"/>
      <c r="N10" s="237"/>
    </row>
    <row r="11" spans="1:18" ht="29.25" customHeight="1" x14ac:dyDescent="0.15">
      <c r="B11" s="187"/>
      <c r="C11" s="238" t="s">
        <v>89</v>
      </c>
      <c r="D11" s="196"/>
      <c r="E11" s="151"/>
      <c r="F11" s="191"/>
      <c r="G11" s="192"/>
      <c r="H11" s="192"/>
      <c r="I11" s="90" t="s">
        <v>90</v>
      </c>
      <c r="J11" s="193" t="s">
        <v>91</v>
      </c>
      <c r="K11" s="194"/>
      <c r="L11" s="194"/>
      <c r="M11" s="194"/>
      <c r="N11" s="195"/>
    </row>
    <row r="12" spans="1:18" ht="23.25" customHeight="1" x14ac:dyDescent="0.15">
      <c r="B12" s="187"/>
      <c r="C12" s="215" t="s">
        <v>8</v>
      </c>
      <c r="D12" s="216"/>
      <c r="E12" s="217"/>
      <c r="F12" s="221"/>
      <c r="G12" s="222"/>
      <c r="H12" s="222"/>
      <c r="I12" s="91" t="s">
        <v>92</v>
      </c>
      <c r="J12" s="225"/>
      <c r="K12" s="226"/>
      <c r="L12" s="92" t="s">
        <v>93</v>
      </c>
      <c r="M12" s="227"/>
      <c r="N12" s="228"/>
    </row>
    <row r="13" spans="1:18" ht="23.25" customHeight="1" thickBot="1" x14ac:dyDescent="0.2">
      <c r="B13" s="187"/>
      <c r="C13" s="218"/>
      <c r="D13" s="219"/>
      <c r="E13" s="220"/>
      <c r="F13" s="223"/>
      <c r="G13" s="224"/>
      <c r="H13" s="224"/>
      <c r="I13" s="93" t="s">
        <v>94</v>
      </c>
      <c r="J13" s="229"/>
      <c r="K13" s="230"/>
      <c r="L13" s="230"/>
      <c r="M13" s="230"/>
      <c r="N13" s="231"/>
      <c r="P13" s="94"/>
      <c r="Q13" s="94"/>
      <c r="R13" s="94"/>
    </row>
    <row r="14" spans="1:18" ht="23.25" customHeight="1" x14ac:dyDescent="0.15">
      <c r="B14" s="187"/>
      <c r="C14" s="196" t="s">
        <v>6</v>
      </c>
      <c r="D14" s="196"/>
      <c r="E14" s="151"/>
      <c r="F14" s="197"/>
      <c r="G14" s="198"/>
      <c r="H14" s="198"/>
      <c r="I14" s="199" t="s">
        <v>5</v>
      </c>
      <c r="J14" s="157" t="s">
        <v>91</v>
      </c>
      <c r="K14" s="158"/>
      <c r="L14" s="158"/>
      <c r="M14" s="158"/>
      <c r="N14" s="159"/>
    </row>
    <row r="15" spans="1:18" ht="12.75" customHeight="1" x14ac:dyDescent="0.15">
      <c r="B15" s="187"/>
      <c r="C15" s="160" t="s">
        <v>7</v>
      </c>
      <c r="D15" s="161"/>
      <c r="E15" s="162"/>
      <c r="F15" s="167"/>
      <c r="G15" s="168"/>
      <c r="H15" s="168"/>
      <c r="I15" s="200"/>
      <c r="J15" s="176"/>
      <c r="K15" s="177"/>
      <c r="L15" s="177"/>
      <c r="M15" s="177"/>
      <c r="N15" s="178"/>
    </row>
    <row r="16" spans="1:18" ht="23.25" customHeight="1" x14ac:dyDescent="0.15">
      <c r="B16" s="187"/>
      <c r="C16" s="163"/>
      <c r="D16" s="163"/>
      <c r="E16" s="164"/>
      <c r="F16" s="170"/>
      <c r="G16" s="171"/>
      <c r="H16" s="172"/>
      <c r="I16" s="95" t="s">
        <v>3</v>
      </c>
      <c r="J16" s="179"/>
      <c r="K16" s="180"/>
      <c r="L16" s="96" t="s">
        <v>93</v>
      </c>
      <c r="M16" s="181"/>
      <c r="N16" s="182"/>
    </row>
    <row r="17" spans="2:19" ht="23.25" customHeight="1" thickBot="1" x14ac:dyDescent="0.2">
      <c r="B17" s="187"/>
      <c r="C17" s="165"/>
      <c r="D17" s="165"/>
      <c r="E17" s="166"/>
      <c r="F17" s="173"/>
      <c r="G17" s="174"/>
      <c r="H17" s="175"/>
      <c r="I17" s="93" t="s">
        <v>94</v>
      </c>
      <c r="J17" s="183"/>
      <c r="K17" s="184"/>
      <c r="L17" s="184"/>
      <c r="M17" s="184"/>
      <c r="N17" s="185"/>
    </row>
    <row r="18" spans="2:19" ht="22.5" customHeight="1" x14ac:dyDescent="0.15">
      <c r="B18" s="188"/>
      <c r="C18" s="151" t="s">
        <v>6</v>
      </c>
      <c r="D18" s="152"/>
      <c r="E18" s="152"/>
      <c r="F18" s="153"/>
      <c r="G18" s="154"/>
      <c r="H18" s="154"/>
      <c r="I18" s="155" t="s">
        <v>5</v>
      </c>
      <c r="J18" s="157" t="s">
        <v>91</v>
      </c>
      <c r="K18" s="158"/>
      <c r="L18" s="158"/>
      <c r="M18" s="158"/>
      <c r="N18" s="159"/>
    </row>
    <row r="19" spans="2:19" ht="12.75" customHeight="1" x14ac:dyDescent="0.15">
      <c r="B19" s="188"/>
      <c r="C19" s="160" t="s">
        <v>4</v>
      </c>
      <c r="D19" s="161"/>
      <c r="E19" s="162"/>
      <c r="F19" s="167"/>
      <c r="G19" s="168"/>
      <c r="H19" s="169"/>
      <c r="I19" s="156"/>
      <c r="J19" s="176"/>
      <c r="K19" s="177"/>
      <c r="L19" s="177"/>
      <c r="M19" s="177"/>
      <c r="N19" s="178"/>
    </row>
    <row r="20" spans="2:19" ht="23.25" customHeight="1" x14ac:dyDescent="0.15">
      <c r="B20" s="188"/>
      <c r="C20" s="163"/>
      <c r="D20" s="163"/>
      <c r="E20" s="164"/>
      <c r="F20" s="170"/>
      <c r="G20" s="171"/>
      <c r="H20" s="172"/>
      <c r="I20" s="96" t="s">
        <v>3</v>
      </c>
      <c r="J20" s="179"/>
      <c r="K20" s="180"/>
      <c r="L20" s="96" t="s">
        <v>93</v>
      </c>
      <c r="M20" s="181"/>
      <c r="N20" s="182"/>
    </row>
    <row r="21" spans="2:19" ht="23.25" customHeight="1" thickBot="1" x14ac:dyDescent="0.2">
      <c r="B21" s="189"/>
      <c r="C21" s="165"/>
      <c r="D21" s="165"/>
      <c r="E21" s="166"/>
      <c r="F21" s="173"/>
      <c r="G21" s="174"/>
      <c r="H21" s="175"/>
      <c r="I21" s="97" t="s">
        <v>94</v>
      </c>
      <c r="J21" s="183"/>
      <c r="K21" s="184"/>
      <c r="L21" s="184"/>
      <c r="M21" s="184"/>
      <c r="N21" s="185"/>
    </row>
    <row r="22" spans="2:19" ht="36" customHeight="1" thickBot="1" x14ac:dyDescent="0.2">
      <c r="B22" s="208" t="s">
        <v>2</v>
      </c>
      <c r="C22" s="209"/>
      <c r="D22" s="209"/>
      <c r="E22" s="210"/>
      <c r="F22" s="211" t="s">
        <v>15</v>
      </c>
      <c r="G22" s="212"/>
      <c r="H22" s="213"/>
      <c r="I22" s="214" t="s">
        <v>1</v>
      </c>
      <c r="J22" s="214"/>
      <c r="K22" s="149">
        <f>'収支予算 （入力用）'!E5</f>
        <v>0</v>
      </c>
      <c r="L22" s="150"/>
      <c r="M22" s="150"/>
      <c r="N22" s="98" t="s">
        <v>95</v>
      </c>
      <c r="O22" s="99"/>
    </row>
    <row r="23" spans="2:19" ht="30.75" customHeight="1" x14ac:dyDescent="0.15">
      <c r="B23" s="239" t="s">
        <v>16</v>
      </c>
      <c r="C23" s="240"/>
      <c r="D23" s="240"/>
      <c r="E23" s="241"/>
      <c r="F23" s="100"/>
      <c r="G23" s="101" t="s">
        <v>17</v>
      </c>
      <c r="H23" s="102"/>
      <c r="I23" s="102"/>
      <c r="J23" s="103"/>
      <c r="K23" s="242" t="s">
        <v>19</v>
      </c>
      <c r="L23" s="104"/>
      <c r="M23" s="105"/>
      <c r="N23" s="106"/>
      <c r="O23" s="99"/>
    </row>
    <row r="24" spans="2:19" ht="30.75" customHeight="1" thickBot="1" x14ac:dyDescent="0.2">
      <c r="B24" s="218"/>
      <c r="C24" s="219"/>
      <c r="D24" s="219"/>
      <c r="E24" s="220"/>
      <c r="F24" s="107"/>
      <c r="G24" s="108" t="s">
        <v>18</v>
      </c>
      <c r="H24" s="109"/>
      <c r="I24" s="109"/>
      <c r="J24" s="110"/>
      <c r="K24" s="243"/>
      <c r="L24" s="111"/>
      <c r="M24" s="109"/>
      <c r="N24" s="112"/>
      <c r="O24" s="99"/>
    </row>
    <row r="25" spans="2:19" ht="39" customHeight="1" thickBot="1" x14ac:dyDescent="0.2">
      <c r="B25" s="218" t="s">
        <v>101</v>
      </c>
      <c r="C25" s="219"/>
      <c r="D25" s="220"/>
      <c r="E25" s="247" t="s">
        <v>134</v>
      </c>
      <c r="F25" s="247"/>
      <c r="G25" s="247"/>
      <c r="H25" s="248"/>
      <c r="I25" s="244" t="s">
        <v>20</v>
      </c>
      <c r="J25" s="244"/>
      <c r="K25" s="245"/>
      <c r="L25" s="246"/>
      <c r="M25" s="113" t="s">
        <v>27</v>
      </c>
      <c r="N25" s="114"/>
      <c r="O25" s="99"/>
    </row>
    <row r="26" spans="2:19" ht="24.75" customHeight="1" x14ac:dyDescent="0.15">
      <c r="B26" s="115" t="s">
        <v>23</v>
      </c>
      <c r="C26" s="116"/>
      <c r="D26" s="116"/>
      <c r="E26" s="116"/>
      <c r="F26" s="147"/>
      <c r="G26" s="147"/>
      <c r="H26" s="147"/>
      <c r="I26" s="147"/>
      <c r="J26" s="147"/>
      <c r="K26" s="147"/>
      <c r="L26" s="147"/>
      <c r="M26" s="147"/>
      <c r="N26" s="148"/>
    </row>
    <row r="27" spans="2:19" ht="24.75" customHeight="1" x14ac:dyDescent="0.15">
      <c r="B27" s="141"/>
      <c r="C27" s="142"/>
      <c r="D27" s="142"/>
      <c r="E27" s="142"/>
      <c r="F27" s="142"/>
      <c r="G27" s="142"/>
      <c r="H27" s="142"/>
      <c r="I27" s="142"/>
      <c r="J27" s="142"/>
      <c r="K27" s="142"/>
      <c r="L27" s="142"/>
      <c r="M27" s="142"/>
      <c r="N27" s="143"/>
    </row>
    <row r="28" spans="2:19" ht="24.75" customHeight="1" thickBot="1" x14ac:dyDescent="0.2">
      <c r="B28" s="144"/>
      <c r="C28" s="145"/>
      <c r="D28" s="145"/>
      <c r="E28" s="145"/>
      <c r="F28" s="145"/>
      <c r="G28" s="145"/>
      <c r="H28" s="145"/>
      <c r="I28" s="145"/>
      <c r="J28" s="145"/>
      <c r="K28" s="145"/>
      <c r="L28" s="145"/>
      <c r="M28" s="145"/>
      <c r="N28" s="146"/>
    </row>
    <row r="29" spans="2:19" ht="17.25" customHeight="1" x14ac:dyDescent="0.15">
      <c r="B29" s="249" t="s">
        <v>13</v>
      </c>
      <c r="C29" s="250"/>
      <c r="D29" s="250"/>
      <c r="E29" s="250"/>
      <c r="F29" s="250"/>
      <c r="G29" s="250"/>
      <c r="H29" s="250"/>
      <c r="I29" s="250"/>
      <c r="J29" s="250"/>
      <c r="K29" s="250"/>
      <c r="L29" s="250"/>
      <c r="M29" s="250"/>
      <c r="N29" s="251"/>
    </row>
    <row r="30" spans="2:19" ht="14.25" x14ac:dyDescent="0.15">
      <c r="B30" s="252" t="s">
        <v>24</v>
      </c>
      <c r="C30" s="253"/>
      <c r="D30" s="253" t="s">
        <v>0</v>
      </c>
      <c r="E30" s="253"/>
      <c r="F30" s="253"/>
      <c r="G30" s="253"/>
      <c r="H30" s="117" t="s">
        <v>21</v>
      </c>
      <c r="I30" s="118" t="s">
        <v>24</v>
      </c>
      <c r="J30" s="253" t="s">
        <v>0</v>
      </c>
      <c r="K30" s="253"/>
      <c r="L30" s="253"/>
      <c r="M30" s="136" t="s">
        <v>21</v>
      </c>
      <c r="N30" s="120" t="s">
        <v>22</v>
      </c>
    </row>
    <row r="31" spans="2:19" ht="37.5" customHeight="1" x14ac:dyDescent="0.15">
      <c r="B31" s="254">
        <v>4</v>
      </c>
      <c r="C31" s="255"/>
      <c r="D31" s="256"/>
      <c r="E31" s="256"/>
      <c r="F31" s="256"/>
      <c r="G31" s="256"/>
      <c r="H31" s="121"/>
      <c r="I31" s="122">
        <v>11</v>
      </c>
      <c r="J31" s="256"/>
      <c r="K31" s="256"/>
      <c r="L31" s="256"/>
      <c r="M31" s="123"/>
      <c r="N31" s="124"/>
      <c r="S31" s="85" t="s">
        <v>14</v>
      </c>
    </row>
    <row r="32" spans="2:19" ht="37.5" customHeight="1" x14ac:dyDescent="0.15">
      <c r="B32" s="254">
        <v>5</v>
      </c>
      <c r="C32" s="255"/>
      <c r="D32" s="256"/>
      <c r="E32" s="256"/>
      <c r="F32" s="256"/>
      <c r="G32" s="256"/>
      <c r="H32" s="121"/>
      <c r="I32" s="122">
        <v>12</v>
      </c>
      <c r="J32" s="256"/>
      <c r="K32" s="256"/>
      <c r="L32" s="256"/>
      <c r="M32" s="123"/>
      <c r="N32" s="125"/>
    </row>
    <row r="33" spans="2:14" ht="37.5" customHeight="1" x14ac:dyDescent="0.15">
      <c r="B33" s="254">
        <v>6</v>
      </c>
      <c r="C33" s="255"/>
      <c r="D33" s="256"/>
      <c r="E33" s="256"/>
      <c r="F33" s="256"/>
      <c r="G33" s="256"/>
      <c r="H33" s="121"/>
      <c r="I33" s="122">
        <v>1</v>
      </c>
      <c r="J33" s="256"/>
      <c r="K33" s="256"/>
      <c r="L33" s="256"/>
      <c r="M33" s="123"/>
      <c r="N33" s="125"/>
    </row>
    <row r="34" spans="2:14" ht="37.5" customHeight="1" thickBot="1" x14ac:dyDescent="0.2">
      <c r="B34" s="254">
        <v>7</v>
      </c>
      <c r="C34" s="255"/>
      <c r="D34" s="256"/>
      <c r="E34" s="256"/>
      <c r="F34" s="256"/>
      <c r="G34" s="256"/>
      <c r="H34" s="121"/>
      <c r="I34" s="122">
        <v>2</v>
      </c>
      <c r="J34" s="256"/>
      <c r="K34" s="256"/>
      <c r="L34" s="256"/>
      <c r="M34" s="123"/>
      <c r="N34" s="125"/>
    </row>
    <row r="35" spans="2:14" ht="37.5" customHeight="1" thickBot="1" x14ac:dyDescent="0.2">
      <c r="B35" s="254">
        <v>8</v>
      </c>
      <c r="C35" s="255"/>
      <c r="D35" s="256"/>
      <c r="E35" s="256"/>
      <c r="F35" s="256"/>
      <c r="G35" s="256"/>
      <c r="H35" s="121"/>
      <c r="I35" s="126">
        <v>3</v>
      </c>
      <c r="J35" s="262"/>
      <c r="K35" s="262"/>
      <c r="L35" s="262"/>
      <c r="M35" s="127"/>
      <c r="N35" s="257" t="s">
        <v>103</v>
      </c>
    </row>
    <row r="36" spans="2:14" ht="37.5" customHeight="1" thickTop="1" x14ac:dyDescent="0.15">
      <c r="B36" s="254">
        <v>9</v>
      </c>
      <c r="C36" s="255"/>
      <c r="D36" s="256"/>
      <c r="E36" s="256"/>
      <c r="F36" s="256"/>
      <c r="G36" s="256"/>
      <c r="H36" s="121"/>
      <c r="I36" s="128" t="s">
        <v>25</v>
      </c>
      <c r="J36" s="129"/>
      <c r="K36" s="130" t="s">
        <v>96</v>
      </c>
      <c r="L36" s="266" t="s">
        <v>98</v>
      </c>
      <c r="M36" s="260" t="str">
        <f>IF(ISERROR(J37/J36),"",(J37/J36))</f>
        <v/>
      </c>
      <c r="N36" s="258"/>
    </row>
    <row r="37" spans="2:14" ht="37.5" customHeight="1" thickBot="1" x14ac:dyDescent="0.2">
      <c r="B37" s="263">
        <v>10</v>
      </c>
      <c r="C37" s="264"/>
      <c r="D37" s="265"/>
      <c r="E37" s="265"/>
      <c r="F37" s="265"/>
      <c r="G37" s="265"/>
      <c r="H37" s="131"/>
      <c r="I37" s="132" t="s">
        <v>26</v>
      </c>
      <c r="J37" s="133"/>
      <c r="K37" s="134" t="s">
        <v>27</v>
      </c>
      <c r="L37" s="267"/>
      <c r="M37" s="261" t="str">
        <f>IF(ISERROR(J37/J39*100),"",(J37/J39*100))</f>
        <v/>
      </c>
      <c r="N37" s="259"/>
    </row>
    <row r="39" spans="2:14" x14ac:dyDescent="0.15">
      <c r="C39" s="94"/>
    </row>
  </sheetData>
  <sheetProtection algorithmName="SHA-512" hashValue="eEcJs0BCefBCpdYCSoxyMC29uUj7w0qb0JHO7TT/ZSpnTQZXovt8cKPlp0y+8in4gyd7NKjeRCOtj7d/JKWsaQ==" saltValue="xApnDSuY/dwtyL82k2HsCQ==" spinCount="100000" sheet="1" objects="1" scenarios="1"/>
  <mergeCells count="83">
    <mergeCell ref="N35:N37"/>
    <mergeCell ref="B36:C36"/>
    <mergeCell ref="D36:G36"/>
    <mergeCell ref="L36:L37"/>
    <mergeCell ref="M36:M37"/>
    <mergeCell ref="B37:C37"/>
    <mergeCell ref="D37:G37"/>
    <mergeCell ref="B34:C34"/>
    <mergeCell ref="D34:G34"/>
    <mergeCell ref="J34:L34"/>
    <mergeCell ref="B35:C35"/>
    <mergeCell ref="D35:G35"/>
    <mergeCell ref="J35:L35"/>
    <mergeCell ref="B32:C32"/>
    <mergeCell ref="D32:G32"/>
    <mergeCell ref="J32:L32"/>
    <mergeCell ref="B33:C33"/>
    <mergeCell ref="D33:G33"/>
    <mergeCell ref="J33:L33"/>
    <mergeCell ref="B31:C31"/>
    <mergeCell ref="D31:G31"/>
    <mergeCell ref="J31:L31"/>
    <mergeCell ref="B25:D25"/>
    <mergeCell ref="E25:H25"/>
    <mergeCell ref="I25:J25"/>
    <mergeCell ref="K25:L25"/>
    <mergeCell ref="F26:N26"/>
    <mergeCell ref="B27:N27"/>
    <mergeCell ref="B28:N28"/>
    <mergeCell ref="B29:N29"/>
    <mergeCell ref="B30:C30"/>
    <mergeCell ref="D30:G30"/>
    <mergeCell ref="J30:L30"/>
    <mergeCell ref="B22:E22"/>
    <mergeCell ref="F22:H22"/>
    <mergeCell ref="I22:J22"/>
    <mergeCell ref="K22:M22"/>
    <mergeCell ref="B23:E24"/>
    <mergeCell ref="K23:K24"/>
    <mergeCell ref="C18:E18"/>
    <mergeCell ref="F18:H18"/>
    <mergeCell ref="I18:I19"/>
    <mergeCell ref="J18:N18"/>
    <mergeCell ref="C19:E21"/>
    <mergeCell ref="F19:H21"/>
    <mergeCell ref="J19:N19"/>
    <mergeCell ref="J20:K20"/>
    <mergeCell ref="M20:N20"/>
    <mergeCell ref="J21:N21"/>
    <mergeCell ref="J13:N13"/>
    <mergeCell ref="C14:E14"/>
    <mergeCell ref="F14:H14"/>
    <mergeCell ref="I14:I15"/>
    <mergeCell ref="J14:N14"/>
    <mergeCell ref="C15:E17"/>
    <mergeCell ref="F15:H17"/>
    <mergeCell ref="J15:N15"/>
    <mergeCell ref="J16:K16"/>
    <mergeCell ref="M16:N16"/>
    <mergeCell ref="J17:N17"/>
    <mergeCell ref="L4:N4"/>
    <mergeCell ref="B5:N5"/>
    <mergeCell ref="K7:N7"/>
    <mergeCell ref="B8:N8"/>
    <mergeCell ref="B9:B21"/>
    <mergeCell ref="C9:E9"/>
    <mergeCell ref="F9:N9"/>
    <mergeCell ref="C10:E10"/>
    <mergeCell ref="F10:N10"/>
    <mergeCell ref="C11:E11"/>
    <mergeCell ref="F11:H11"/>
    <mergeCell ref="J11:N11"/>
    <mergeCell ref="C12:E13"/>
    <mergeCell ref="F12:H13"/>
    <mergeCell ref="J12:K12"/>
    <mergeCell ref="M12:N12"/>
    <mergeCell ref="M1:N1"/>
    <mergeCell ref="A2:B2"/>
    <mergeCell ref="C2:F2"/>
    <mergeCell ref="K2:N2"/>
    <mergeCell ref="A3:B3"/>
    <mergeCell ref="C3:F3"/>
    <mergeCell ref="M3:N3"/>
  </mergeCells>
  <phoneticPr fontId="2"/>
  <printOptions horizontalCentered="1" verticalCentered="1"/>
  <pageMargins left="0.23622047244094491" right="0.15748031496062992" top="0"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3ADB5-2021-4100-8757-E63F746826B8}">
  <dimension ref="A1:O33"/>
  <sheetViews>
    <sheetView view="pageBreakPreview" zoomScaleNormal="100" zoomScaleSheetLayoutView="100" zoomScalePageLayoutView="80" workbookViewId="0">
      <selection activeCell="G11" sqref="G11:N11"/>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75" t="s">
        <v>151</v>
      </c>
      <c r="H1" s="375"/>
      <c r="I1" s="375"/>
      <c r="J1" s="375"/>
      <c r="K1" s="375"/>
      <c r="L1" s="2"/>
    </row>
    <row r="2" spans="1:15" ht="24.75" customHeight="1" x14ac:dyDescent="0.15">
      <c r="A2" s="35" t="s">
        <v>28</v>
      </c>
      <c r="F2" s="2" t="s">
        <v>29</v>
      </c>
      <c r="G2" s="376">
        <f>'健康増進申込書(入力用）'!F10</f>
        <v>0</v>
      </c>
      <c r="H2" s="376"/>
      <c r="I2" s="376"/>
      <c r="J2" s="376"/>
      <c r="K2" s="376"/>
      <c r="L2" s="43"/>
    </row>
    <row r="3" spans="1:15" ht="17.25" customHeight="1" thickBot="1" x14ac:dyDescent="0.2">
      <c r="A3" s="377" t="s">
        <v>102</v>
      </c>
      <c r="B3" s="377"/>
      <c r="C3" s="377"/>
      <c r="D3" s="377"/>
      <c r="E3" s="377"/>
      <c r="F3" s="377"/>
      <c r="G3" s="377"/>
      <c r="H3" s="137"/>
      <c r="I3" s="378" t="s">
        <v>30</v>
      </c>
      <c r="J3" s="378"/>
      <c r="K3" s="378"/>
      <c r="L3" s="45"/>
    </row>
    <row r="4" spans="1:15" ht="22.5" customHeight="1" thickBot="1" x14ac:dyDescent="0.2">
      <c r="A4" s="300" t="s">
        <v>31</v>
      </c>
      <c r="B4" s="301"/>
      <c r="C4" s="302"/>
      <c r="D4" s="379"/>
      <c r="E4" s="303" t="s">
        <v>32</v>
      </c>
      <c r="F4" s="380"/>
      <c r="G4" s="381" t="s">
        <v>33</v>
      </c>
      <c r="H4" s="381"/>
      <c r="I4" s="301"/>
      <c r="J4" s="302"/>
      <c r="K4" s="382"/>
      <c r="L4" s="46"/>
    </row>
    <row r="5" spans="1:15" ht="30.75" customHeight="1" thickBot="1" x14ac:dyDescent="0.2">
      <c r="A5" s="341" t="s">
        <v>34</v>
      </c>
      <c r="B5" s="3" t="s">
        <v>35</v>
      </c>
      <c r="C5" s="343" t="s">
        <v>152</v>
      </c>
      <c r="D5" s="344"/>
      <c r="E5" s="345"/>
      <c r="F5" s="346"/>
      <c r="G5" s="347"/>
      <c r="H5" s="348"/>
      <c r="I5" s="348"/>
      <c r="J5" s="348"/>
      <c r="K5" s="349"/>
      <c r="L5" s="47"/>
    </row>
    <row r="6" spans="1:15" ht="30.75" customHeight="1" x14ac:dyDescent="0.15">
      <c r="A6" s="342"/>
      <c r="B6" s="365" t="s">
        <v>37</v>
      </c>
      <c r="C6" s="4" t="s">
        <v>38</v>
      </c>
      <c r="D6" s="5" t="s">
        <v>39</v>
      </c>
      <c r="E6" s="368"/>
      <c r="F6" s="369"/>
      <c r="G6" s="370"/>
      <c r="H6" s="371"/>
      <c r="I6" s="371"/>
      <c r="J6" s="371"/>
      <c r="K6" s="372"/>
      <c r="L6" s="48"/>
    </row>
    <row r="7" spans="1:15" ht="30.75" customHeight="1" x14ac:dyDescent="0.15">
      <c r="A7" s="342"/>
      <c r="B7" s="366"/>
      <c r="C7" s="6" t="s">
        <v>40</v>
      </c>
      <c r="D7" s="7" t="s">
        <v>41</v>
      </c>
      <c r="E7" s="373"/>
      <c r="F7" s="374"/>
      <c r="G7" s="350"/>
      <c r="H7" s="351"/>
      <c r="I7" s="351"/>
      <c r="J7" s="351"/>
      <c r="K7" s="352"/>
      <c r="L7" s="48"/>
    </row>
    <row r="8" spans="1:15" ht="30.75" customHeight="1" x14ac:dyDescent="0.15">
      <c r="A8" s="342"/>
      <c r="B8" s="366"/>
      <c r="C8" s="6" t="s">
        <v>42</v>
      </c>
      <c r="D8" s="7" t="s">
        <v>43</v>
      </c>
      <c r="E8" s="373"/>
      <c r="F8" s="374"/>
      <c r="G8" s="350"/>
      <c r="H8" s="351"/>
      <c r="I8" s="351"/>
      <c r="J8" s="351"/>
      <c r="K8" s="352"/>
      <c r="L8" s="48"/>
    </row>
    <row r="9" spans="1:15" ht="30.75" customHeight="1" thickBot="1" x14ac:dyDescent="0.2">
      <c r="A9" s="342"/>
      <c r="B9" s="366"/>
      <c r="C9" s="8" t="s">
        <v>44</v>
      </c>
      <c r="D9" s="7" t="s">
        <v>45</v>
      </c>
      <c r="E9" s="353"/>
      <c r="F9" s="354"/>
      <c r="G9" s="355"/>
      <c r="H9" s="356"/>
      <c r="I9" s="357"/>
      <c r="J9" s="357"/>
      <c r="K9" s="358"/>
      <c r="L9" s="49"/>
    </row>
    <row r="10" spans="1:15" ht="29.25" customHeight="1" thickTop="1" thickBot="1" x14ac:dyDescent="0.2">
      <c r="A10" s="342"/>
      <c r="B10" s="367"/>
      <c r="C10" s="9" t="s">
        <v>46</v>
      </c>
      <c r="D10" s="10" t="s">
        <v>47</v>
      </c>
      <c r="E10" s="359">
        <f>SUM(E6:F9)</f>
        <v>0</v>
      </c>
      <c r="F10" s="360"/>
      <c r="G10" s="11" t="s">
        <v>99</v>
      </c>
      <c r="H10" s="50"/>
      <c r="I10" s="26" t="str">
        <f>IF(ISERROR(ROUNDDOWN(E10/E11*100,0)),"",(ROUNDDOWN(E10/E11*100,0)))</f>
        <v/>
      </c>
      <c r="J10" s="51" t="s">
        <v>48</v>
      </c>
      <c r="K10" s="12"/>
      <c r="L10" s="52"/>
      <c r="N10" s="53" t="str">
        <f>IF(ISERROR(ROUNDDOWN(E10/E11*100,1)),"",(ROUND(E10/E11*100,1)))</f>
        <v/>
      </c>
      <c r="O10" s="1" t="s">
        <v>141</v>
      </c>
    </row>
    <row r="11" spans="1:15" ht="30.75" customHeight="1" thickTop="1" thickBot="1" x14ac:dyDescent="0.2">
      <c r="A11" s="342"/>
      <c r="B11" s="321" t="s">
        <v>49</v>
      </c>
      <c r="C11" s="322"/>
      <c r="D11" s="361"/>
      <c r="E11" s="359">
        <f>SUM(E5+E10)</f>
        <v>0</v>
      </c>
      <c r="F11" s="360"/>
      <c r="G11" s="362" t="s">
        <v>142</v>
      </c>
      <c r="H11" s="363"/>
      <c r="I11" s="363"/>
      <c r="J11" s="363"/>
      <c r="K11" s="364"/>
      <c r="L11" s="54"/>
    </row>
    <row r="12" spans="1:15" ht="30.75" customHeight="1" thickTop="1" thickBot="1" x14ac:dyDescent="0.2">
      <c r="A12" s="342"/>
      <c r="B12" s="309" t="s">
        <v>50</v>
      </c>
      <c r="C12" s="13" t="s">
        <v>51</v>
      </c>
      <c r="D12" s="14" t="s">
        <v>52</v>
      </c>
      <c r="E12" s="326"/>
      <c r="F12" s="327"/>
      <c r="G12" s="15" t="s">
        <v>143</v>
      </c>
      <c r="H12" s="15"/>
      <c r="I12" s="25" t="str">
        <f>IF(ISERROR(ROUNDUP(E12/E14*100,0)),"",(ROUNDUP(E12/E14*100,0)))</f>
        <v/>
      </c>
      <c r="J12" s="55" t="s">
        <v>48</v>
      </c>
      <c r="K12" s="16"/>
      <c r="L12" s="56"/>
      <c r="N12" s="57" t="str">
        <f>IF(ISERROR(ROUNDUP(E12/E14*100,1)),"",(ROUNDUP(E12/E14*100,1)))</f>
        <v/>
      </c>
      <c r="O12" s="1" t="s">
        <v>100</v>
      </c>
    </row>
    <row r="13" spans="1:15" ht="30.75" customHeight="1" thickBot="1" x14ac:dyDescent="0.2">
      <c r="A13" s="342"/>
      <c r="B13" s="310"/>
      <c r="C13" s="58" t="s">
        <v>53</v>
      </c>
      <c r="D13" s="17" t="s">
        <v>54</v>
      </c>
      <c r="E13" s="328"/>
      <c r="F13" s="329"/>
      <c r="G13" s="330" t="s">
        <v>144</v>
      </c>
      <c r="H13" s="330"/>
      <c r="I13" s="331"/>
      <c r="J13" s="332"/>
      <c r="K13" s="333"/>
      <c r="L13" s="54"/>
    </row>
    <row r="14" spans="1:15" ht="29.25" customHeight="1" thickTop="1" thickBot="1" x14ac:dyDescent="0.2">
      <c r="A14" s="334" t="s">
        <v>55</v>
      </c>
      <c r="B14" s="335"/>
      <c r="C14" s="335"/>
      <c r="D14" s="335"/>
      <c r="E14" s="336">
        <f>SUM(E5+E6+E7+E8+E9+E12+E13)</f>
        <v>0</v>
      </c>
      <c r="F14" s="337"/>
      <c r="G14" s="338"/>
      <c r="H14" s="339"/>
      <c r="I14" s="339"/>
      <c r="J14" s="339"/>
      <c r="K14" s="340"/>
      <c r="L14" s="59"/>
    </row>
    <row r="15" spans="1:15" ht="29.25" customHeight="1" thickBot="1" x14ac:dyDescent="0.2">
      <c r="A15" s="300" t="s">
        <v>56</v>
      </c>
      <c r="B15" s="301"/>
      <c r="C15" s="302"/>
      <c r="D15" s="302"/>
      <c r="E15" s="60" t="s">
        <v>57</v>
      </c>
      <c r="F15" s="61" t="s">
        <v>146</v>
      </c>
      <c r="G15" s="303" t="s">
        <v>33</v>
      </c>
      <c r="H15" s="304"/>
      <c r="I15" s="304"/>
      <c r="J15" s="304"/>
      <c r="K15" s="305"/>
      <c r="L15" s="46"/>
    </row>
    <row r="16" spans="1:15" ht="30.75" customHeight="1" x14ac:dyDescent="0.15">
      <c r="A16" s="306" t="s">
        <v>58</v>
      </c>
      <c r="B16" s="308" t="s">
        <v>59</v>
      </c>
      <c r="C16" s="18" t="s">
        <v>60</v>
      </c>
      <c r="D16" s="62" t="s">
        <v>61</v>
      </c>
      <c r="E16" s="27"/>
      <c r="F16" s="27"/>
      <c r="G16" s="311"/>
      <c r="H16" s="312"/>
      <c r="I16" s="312"/>
      <c r="J16" s="312"/>
      <c r="K16" s="313"/>
      <c r="L16" s="63"/>
    </row>
    <row r="17" spans="1:13" ht="30.75" customHeight="1" x14ac:dyDescent="0.15">
      <c r="A17" s="306"/>
      <c r="B17" s="309"/>
      <c r="C17" s="19" t="s">
        <v>62</v>
      </c>
      <c r="D17" s="64" t="s">
        <v>63</v>
      </c>
      <c r="E17" s="28"/>
      <c r="F17" s="28"/>
      <c r="G17" s="314"/>
      <c r="H17" s="315"/>
      <c r="I17" s="315"/>
      <c r="J17" s="315"/>
      <c r="K17" s="316"/>
      <c r="L17" s="63"/>
    </row>
    <row r="18" spans="1:13" ht="30.75" customHeight="1" x14ac:dyDescent="0.15">
      <c r="A18" s="306"/>
      <c r="B18" s="309"/>
      <c r="C18" s="19" t="s">
        <v>64</v>
      </c>
      <c r="D18" s="65" t="s">
        <v>65</v>
      </c>
      <c r="E18" s="28"/>
      <c r="F18" s="28"/>
      <c r="G18" s="280"/>
      <c r="H18" s="280"/>
      <c r="I18" s="281"/>
      <c r="J18" s="282"/>
      <c r="K18" s="283"/>
      <c r="L18" s="66"/>
    </row>
    <row r="19" spans="1:13" ht="30.75" customHeight="1" x14ac:dyDescent="0.15">
      <c r="A19" s="306"/>
      <c r="B19" s="309"/>
      <c r="C19" s="19" t="s">
        <v>66</v>
      </c>
      <c r="D19" s="65" t="s">
        <v>67</v>
      </c>
      <c r="E19" s="28"/>
      <c r="F19" s="28"/>
      <c r="G19" s="317"/>
      <c r="H19" s="317"/>
      <c r="I19" s="318"/>
      <c r="J19" s="319"/>
      <c r="K19" s="320"/>
      <c r="L19" s="66"/>
    </row>
    <row r="20" spans="1:13" ht="30.75" customHeight="1" x14ac:dyDescent="0.15">
      <c r="A20" s="306"/>
      <c r="B20" s="309"/>
      <c r="C20" s="19" t="s">
        <v>68</v>
      </c>
      <c r="D20" s="65" t="s">
        <v>69</v>
      </c>
      <c r="E20" s="28"/>
      <c r="F20" s="28"/>
      <c r="G20" s="317"/>
      <c r="H20" s="317"/>
      <c r="I20" s="318"/>
      <c r="J20" s="319"/>
      <c r="K20" s="320"/>
      <c r="L20" s="66"/>
    </row>
    <row r="21" spans="1:13" ht="30.75" customHeight="1" x14ac:dyDescent="0.15">
      <c r="A21" s="306"/>
      <c r="B21" s="309"/>
      <c r="C21" s="19" t="s">
        <v>70</v>
      </c>
      <c r="D21" s="65" t="s">
        <v>71</v>
      </c>
      <c r="E21" s="28"/>
      <c r="F21" s="28"/>
      <c r="G21" s="317"/>
      <c r="H21" s="317"/>
      <c r="I21" s="318"/>
      <c r="J21" s="319"/>
      <c r="K21" s="320"/>
      <c r="L21" s="66"/>
    </row>
    <row r="22" spans="1:13" ht="30.75" customHeight="1" x14ac:dyDescent="0.15">
      <c r="A22" s="306"/>
      <c r="B22" s="309"/>
      <c r="C22" s="19" t="s">
        <v>72</v>
      </c>
      <c r="D22" s="65" t="s">
        <v>73</v>
      </c>
      <c r="E22" s="28"/>
      <c r="F22" s="28"/>
      <c r="G22" s="317"/>
      <c r="H22" s="317"/>
      <c r="I22" s="318"/>
      <c r="J22" s="319"/>
      <c r="K22" s="320"/>
      <c r="L22" s="66"/>
    </row>
    <row r="23" spans="1:13" ht="30.75" customHeight="1" x14ac:dyDescent="0.15">
      <c r="A23" s="306"/>
      <c r="B23" s="309"/>
      <c r="C23" s="19" t="s">
        <v>74</v>
      </c>
      <c r="D23" s="65" t="s">
        <v>75</v>
      </c>
      <c r="E23" s="28"/>
      <c r="F23" s="28"/>
      <c r="G23" s="317"/>
      <c r="H23" s="317"/>
      <c r="I23" s="318"/>
      <c r="J23" s="319"/>
      <c r="K23" s="320"/>
      <c r="L23" s="66"/>
    </row>
    <row r="24" spans="1:13" ht="30.75" customHeight="1" x14ac:dyDescent="0.15">
      <c r="A24" s="306"/>
      <c r="B24" s="309"/>
      <c r="C24" s="19" t="s">
        <v>76</v>
      </c>
      <c r="D24" s="138" t="s">
        <v>77</v>
      </c>
      <c r="E24" s="28"/>
      <c r="F24" s="28"/>
      <c r="G24" s="284"/>
      <c r="H24" s="284"/>
      <c r="I24" s="285"/>
      <c r="J24" s="286"/>
      <c r="K24" s="287"/>
      <c r="L24" s="66"/>
    </row>
    <row r="25" spans="1:13" ht="30.75" customHeight="1" thickBot="1" x14ac:dyDescent="0.2">
      <c r="A25" s="306"/>
      <c r="B25" s="310"/>
      <c r="C25" s="20" t="s">
        <v>78</v>
      </c>
      <c r="D25" s="67" t="s">
        <v>79</v>
      </c>
      <c r="E25" s="29"/>
      <c r="F25" s="29"/>
      <c r="G25" s="317"/>
      <c r="H25" s="317"/>
      <c r="I25" s="318"/>
      <c r="J25" s="319"/>
      <c r="K25" s="320"/>
      <c r="L25" s="66"/>
    </row>
    <row r="26" spans="1:13" ht="29.25" customHeight="1" thickTop="1" thickBot="1" x14ac:dyDescent="0.2">
      <c r="A26" s="306"/>
      <c r="B26" s="321" t="s">
        <v>80</v>
      </c>
      <c r="C26" s="322"/>
      <c r="D26" s="322"/>
      <c r="E26" s="68">
        <f>SUM(E16+E17+E18+E19+E20+E21+E22+E23+E24+E25)</f>
        <v>0</v>
      </c>
      <c r="F26" s="69">
        <f>SUM(F16:F25)</f>
        <v>0</v>
      </c>
      <c r="G26" s="323"/>
      <c r="H26" s="324"/>
      <c r="I26" s="324"/>
      <c r="J26" s="324"/>
      <c r="K26" s="325"/>
      <c r="L26" s="70"/>
    </row>
    <row r="27" spans="1:13" ht="30.75" customHeight="1" thickTop="1" x14ac:dyDescent="0.15">
      <c r="A27" s="306"/>
      <c r="B27" s="278" t="s">
        <v>81</v>
      </c>
      <c r="C27" s="21" t="s">
        <v>82</v>
      </c>
      <c r="D27" s="23" t="s">
        <v>45</v>
      </c>
      <c r="E27" s="71"/>
      <c r="F27" s="31"/>
      <c r="G27" s="280"/>
      <c r="H27" s="280"/>
      <c r="I27" s="281"/>
      <c r="J27" s="282"/>
      <c r="K27" s="283"/>
      <c r="L27" s="66"/>
      <c r="M27" s="72"/>
    </row>
    <row r="28" spans="1:13" ht="30.75" customHeight="1" x14ac:dyDescent="0.15">
      <c r="A28" s="306"/>
      <c r="B28" s="278"/>
      <c r="C28" s="22" t="s">
        <v>84</v>
      </c>
      <c r="D28" s="23" t="s">
        <v>45</v>
      </c>
      <c r="E28" s="28"/>
      <c r="F28" s="32"/>
      <c r="G28" s="284"/>
      <c r="H28" s="284"/>
      <c r="I28" s="285"/>
      <c r="J28" s="286"/>
      <c r="K28" s="287"/>
      <c r="L28" s="66"/>
      <c r="M28" s="72"/>
    </row>
    <row r="29" spans="1:13" ht="30.75" customHeight="1" x14ac:dyDescent="0.15">
      <c r="A29" s="306"/>
      <c r="B29" s="278"/>
      <c r="C29" s="22" t="s">
        <v>85</v>
      </c>
      <c r="D29" s="23" t="s">
        <v>105</v>
      </c>
      <c r="E29" s="28"/>
      <c r="F29" s="32"/>
      <c r="G29" s="284"/>
      <c r="H29" s="284"/>
      <c r="I29" s="285"/>
      <c r="J29" s="286"/>
      <c r="K29" s="287"/>
      <c r="L29" s="66"/>
    </row>
    <row r="30" spans="1:13" ht="30.75" customHeight="1" thickBot="1" x14ac:dyDescent="0.2">
      <c r="A30" s="307"/>
      <c r="B30" s="279"/>
      <c r="C30" s="24" t="s">
        <v>86</v>
      </c>
      <c r="D30" s="14" t="s">
        <v>83</v>
      </c>
      <c r="E30" s="29"/>
      <c r="F30" s="33"/>
      <c r="G30" s="288"/>
      <c r="H30" s="288"/>
      <c r="I30" s="289"/>
      <c r="J30" s="290"/>
      <c r="K30" s="291"/>
      <c r="L30" s="66"/>
    </row>
    <row r="31" spans="1:13" ht="29.25" customHeight="1" thickTop="1" thickBot="1" x14ac:dyDescent="0.2">
      <c r="A31" s="292" t="s">
        <v>87</v>
      </c>
      <c r="B31" s="293"/>
      <c r="C31" s="294"/>
      <c r="D31" s="294"/>
      <c r="E31" s="30">
        <f>SUM(E26+E27+E28+E29+E30)</f>
        <v>0</v>
      </c>
      <c r="F31" s="73">
        <f>SUM(F26)</f>
        <v>0</v>
      </c>
      <c r="G31" s="295"/>
      <c r="H31" s="296"/>
      <c r="I31" s="297"/>
      <c r="J31" s="298"/>
      <c r="K31" s="299"/>
      <c r="L31" s="70"/>
    </row>
    <row r="32" spans="1:13" ht="13.5" customHeight="1" x14ac:dyDescent="0.15">
      <c r="A32" s="275" t="s">
        <v>88</v>
      </c>
      <c r="B32" s="275"/>
      <c r="C32" s="275"/>
      <c r="D32" s="275"/>
      <c r="E32" s="276"/>
      <c r="F32" s="276"/>
      <c r="G32" s="275"/>
      <c r="H32" s="275"/>
      <c r="I32" s="275"/>
      <c r="J32" s="275"/>
      <c r="K32" s="275"/>
      <c r="L32" s="139"/>
    </row>
    <row r="33" spans="1:12" ht="15.75" customHeight="1" x14ac:dyDescent="0.15">
      <c r="A33" s="277"/>
      <c r="B33" s="277"/>
      <c r="C33" s="277"/>
      <c r="D33" s="277"/>
      <c r="E33" s="277"/>
      <c r="F33" s="277"/>
      <c r="G33" s="277"/>
      <c r="H33" s="277"/>
      <c r="I33" s="277"/>
      <c r="J33" s="277"/>
      <c r="K33" s="277"/>
      <c r="L33" s="140"/>
    </row>
  </sheetData>
  <mergeCells count="56">
    <mergeCell ref="A32:K32"/>
    <mergeCell ref="A33:K33"/>
    <mergeCell ref="B27:B30"/>
    <mergeCell ref="G27:K27"/>
    <mergeCell ref="G28:K28"/>
    <mergeCell ref="G29:K29"/>
    <mergeCell ref="G30:K30"/>
    <mergeCell ref="A31:D31"/>
    <mergeCell ref="G31:K3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E11:F11"/>
    <mergeCell ref="G11:K11"/>
    <mergeCell ref="B6:B10"/>
    <mergeCell ref="E6:F6"/>
    <mergeCell ref="G6:K6"/>
    <mergeCell ref="E7:F7"/>
    <mergeCell ref="G7:K7"/>
    <mergeCell ref="E8:F8"/>
    <mergeCell ref="G1:K1"/>
    <mergeCell ref="G2:K2"/>
    <mergeCell ref="A3:G3"/>
    <mergeCell ref="I3:K3"/>
    <mergeCell ref="A4:D4"/>
    <mergeCell ref="E4:F4"/>
    <mergeCell ref="G4:K4"/>
  </mergeCells>
  <phoneticPr fontId="2"/>
  <conditionalFormatting sqref="E11:F11">
    <cfRule type="expression" dxfId="5" priority="6" stopIfTrue="1">
      <formula>$E$10/$E$11&lt;0.2</formula>
    </cfRule>
  </conditionalFormatting>
  <conditionalFormatting sqref="E12:F12">
    <cfRule type="expression" dxfId="4" priority="5">
      <formula>$E$12/$E$14&gt;0.25</formula>
    </cfRule>
  </conditionalFormatting>
  <conditionalFormatting sqref="E26">
    <cfRule type="expression" dxfId="3" priority="4">
      <formula>$E$26&lt;$E$5</formula>
    </cfRule>
  </conditionalFormatting>
  <conditionalFormatting sqref="E31">
    <cfRule type="expression" dxfId="2" priority="3">
      <formula>$E$31&lt;&gt;$E$14</formula>
    </cfRule>
  </conditionalFormatting>
  <conditionalFormatting sqref="F26">
    <cfRule type="expression" dxfId="1" priority="2">
      <formula>$F$26&lt;&gt;$E$5</formula>
    </cfRule>
  </conditionalFormatting>
  <conditionalFormatting sqref="F31">
    <cfRule type="expression" dxfId="0" priority="1">
      <formula>$F$31&lt;&gt;$E$5</formula>
    </cfRule>
  </conditionalFormatting>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5"/>
  <sheetViews>
    <sheetView view="pageBreakPreview" zoomScaleNormal="100" zoomScaleSheetLayoutView="100" workbookViewId="0">
      <selection activeCell="T5" sqref="T5"/>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x14ac:dyDescent="0.15">
      <c r="J1" s="442" t="s">
        <v>153</v>
      </c>
      <c r="K1" s="442"/>
      <c r="L1" s="442"/>
      <c r="M1" s="442"/>
      <c r="N1" s="34"/>
    </row>
    <row r="2" spans="1:14" ht="21.75" thickBot="1" x14ac:dyDescent="0.2">
      <c r="A2" s="35" t="s">
        <v>106</v>
      </c>
      <c r="H2" s="1" t="s">
        <v>29</v>
      </c>
      <c r="I2" s="443">
        <f>'健康増進申込書(見本・説明入り）'!F10</f>
        <v>0</v>
      </c>
      <c r="J2" s="444"/>
      <c r="K2" s="444"/>
      <c r="L2" s="444"/>
      <c r="M2" s="445"/>
    </row>
    <row r="3" spans="1:14" ht="48.75" customHeight="1" thickBot="1" x14ac:dyDescent="0.2">
      <c r="A3" s="446" t="s">
        <v>107</v>
      </c>
      <c r="B3" s="447"/>
      <c r="C3" s="448" t="s">
        <v>139</v>
      </c>
      <c r="D3" s="448"/>
      <c r="E3" s="448"/>
      <c r="F3" s="448"/>
      <c r="G3" s="448"/>
      <c r="H3" s="448"/>
      <c r="I3" s="448"/>
      <c r="J3" s="448"/>
      <c r="K3" s="448"/>
      <c r="L3" s="448"/>
      <c r="M3" s="449"/>
    </row>
    <row r="4" spans="1:14" ht="48.75" customHeight="1" x14ac:dyDescent="0.15">
      <c r="A4" s="446" t="s">
        <v>108</v>
      </c>
      <c r="B4" s="447"/>
      <c r="C4" s="450"/>
      <c r="D4" s="450"/>
      <c r="E4" s="450"/>
      <c r="F4" s="450"/>
      <c r="G4" s="450"/>
      <c r="H4" s="450"/>
      <c r="I4" s="450"/>
      <c r="J4" s="450"/>
      <c r="K4" s="450"/>
      <c r="L4" s="450"/>
      <c r="M4" s="451"/>
    </row>
    <row r="5" spans="1:14" ht="48.75" customHeight="1" x14ac:dyDescent="0.15">
      <c r="A5" s="410" t="s">
        <v>109</v>
      </c>
      <c r="B5" s="411"/>
      <c r="C5" s="436"/>
      <c r="D5" s="436"/>
      <c r="E5" s="436"/>
      <c r="F5" s="436"/>
      <c r="G5" s="436"/>
      <c r="H5" s="436"/>
      <c r="I5" s="436"/>
      <c r="J5" s="436"/>
      <c r="K5" s="436"/>
      <c r="L5" s="436"/>
      <c r="M5" s="437"/>
    </row>
    <row r="6" spans="1:14" ht="48.75" customHeight="1" x14ac:dyDescent="0.15">
      <c r="A6" s="423" t="s">
        <v>123</v>
      </c>
      <c r="B6" s="424"/>
      <c r="C6" s="438"/>
      <c r="D6" s="438"/>
      <c r="E6" s="438"/>
      <c r="F6" s="438"/>
      <c r="G6" s="438"/>
      <c r="H6" s="438"/>
      <c r="I6" s="438"/>
      <c r="J6" s="438"/>
      <c r="K6" s="438"/>
      <c r="L6" s="438"/>
      <c r="M6" s="439"/>
    </row>
    <row r="7" spans="1:14" ht="48.75" customHeight="1" x14ac:dyDescent="0.15">
      <c r="A7" s="423" t="s">
        <v>124</v>
      </c>
      <c r="B7" s="424"/>
      <c r="C7" s="440"/>
      <c r="D7" s="438"/>
      <c r="E7" s="438"/>
      <c r="F7" s="438"/>
      <c r="G7" s="441"/>
      <c r="H7" s="36" t="s">
        <v>110</v>
      </c>
      <c r="I7" s="440"/>
      <c r="J7" s="438"/>
      <c r="K7" s="438"/>
      <c r="L7" s="438"/>
      <c r="M7" s="439"/>
    </row>
    <row r="8" spans="1:14" ht="52.5" customHeight="1" x14ac:dyDescent="0.15">
      <c r="A8" s="423" t="s">
        <v>111</v>
      </c>
      <c r="B8" s="424"/>
      <c r="C8" s="425" t="s">
        <v>125</v>
      </c>
      <c r="D8" s="425"/>
      <c r="E8" s="425"/>
      <c r="F8" s="425"/>
      <c r="G8" s="425"/>
      <c r="H8" s="37" t="s">
        <v>115</v>
      </c>
      <c r="I8" s="426" t="s">
        <v>135</v>
      </c>
      <c r="J8" s="426"/>
      <c r="K8" s="426"/>
      <c r="L8" s="426"/>
      <c r="M8" s="427"/>
    </row>
    <row r="9" spans="1:14" ht="52.5" customHeight="1" x14ac:dyDescent="0.15">
      <c r="A9" s="423"/>
      <c r="B9" s="424"/>
      <c r="C9" s="425"/>
      <c r="D9" s="425"/>
      <c r="E9" s="425"/>
      <c r="F9" s="425"/>
      <c r="G9" s="425"/>
      <c r="H9" s="37" t="s">
        <v>118</v>
      </c>
      <c r="I9" s="426" t="s">
        <v>135</v>
      </c>
      <c r="J9" s="426"/>
      <c r="K9" s="426"/>
      <c r="L9" s="426"/>
      <c r="M9" s="427"/>
    </row>
    <row r="10" spans="1:14" ht="50.1" customHeight="1" x14ac:dyDescent="0.15">
      <c r="A10" s="428" t="s">
        <v>112</v>
      </c>
      <c r="B10" s="429"/>
      <c r="C10" s="400" t="s">
        <v>113</v>
      </c>
      <c r="D10" s="400"/>
      <c r="E10" s="401" t="s">
        <v>114</v>
      </c>
      <c r="F10" s="401"/>
      <c r="G10" s="402"/>
      <c r="H10" s="432" t="s">
        <v>126</v>
      </c>
      <c r="I10" s="435" t="s">
        <v>127</v>
      </c>
      <c r="J10" s="435"/>
      <c r="K10" s="404"/>
      <c r="L10" s="404"/>
      <c r="M10" s="38" t="s">
        <v>27</v>
      </c>
    </row>
    <row r="11" spans="1:14" ht="50.1" customHeight="1" x14ac:dyDescent="0.15">
      <c r="A11" s="430"/>
      <c r="B11" s="431"/>
      <c r="C11" s="400" t="s">
        <v>116</v>
      </c>
      <c r="D11" s="400"/>
      <c r="E11" s="401" t="s">
        <v>114</v>
      </c>
      <c r="F11" s="401"/>
      <c r="G11" s="402"/>
      <c r="H11" s="433"/>
      <c r="I11" s="403" t="s">
        <v>117</v>
      </c>
      <c r="J11" s="403"/>
      <c r="K11" s="404"/>
      <c r="L11" s="404"/>
      <c r="M11" s="38" t="s">
        <v>27</v>
      </c>
    </row>
    <row r="12" spans="1:14" ht="50.1" customHeight="1" x14ac:dyDescent="0.15">
      <c r="A12" s="430"/>
      <c r="B12" s="431"/>
      <c r="C12" s="405" t="s">
        <v>117</v>
      </c>
      <c r="D12" s="405"/>
      <c r="E12" s="406" t="s">
        <v>114</v>
      </c>
      <c r="F12" s="406"/>
      <c r="G12" s="407"/>
      <c r="H12" s="434"/>
      <c r="I12" s="408" t="s">
        <v>136</v>
      </c>
      <c r="J12" s="408"/>
      <c r="K12" s="409"/>
      <c r="L12" s="409"/>
      <c r="M12" s="39" t="s">
        <v>27</v>
      </c>
    </row>
    <row r="13" spans="1:14" ht="47.25" customHeight="1" x14ac:dyDescent="0.15">
      <c r="A13" s="410" t="s">
        <v>120</v>
      </c>
      <c r="B13" s="411"/>
      <c r="C13" s="412" t="s">
        <v>137</v>
      </c>
      <c r="D13" s="412"/>
      <c r="E13" s="412"/>
      <c r="F13" s="412"/>
      <c r="G13" s="412"/>
      <c r="H13" s="412"/>
      <c r="I13" s="412"/>
      <c r="J13" s="412"/>
      <c r="K13" s="412"/>
      <c r="L13" s="412"/>
      <c r="M13" s="413"/>
    </row>
    <row r="14" spans="1:14" ht="45" customHeight="1" x14ac:dyDescent="0.15">
      <c r="A14" s="410" t="s">
        <v>119</v>
      </c>
      <c r="B14" s="411"/>
      <c r="C14" s="416" t="s">
        <v>138</v>
      </c>
      <c r="D14" s="416"/>
      <c r="E14" s="416"/>
      <c r="F14" s="416"/>
      <c r="G14" s="416"/>
      <c r="H14" s="416"/>
      <c r="I14" s="416"/>
      <c r="J14" s="416"/>
      <c r="K14" s="416"/>
      <c r="L14" s="416"/>
      <c r="M14" s="417"/>
    </row>
    <row r="15" spans="1:14" ht="62.25" customHeight="1" thickBot="1" x14ac:dyDescent="0.2">
      <c r="A15" s="414"/>
      <c r="B15" s="415"/>
      <c r="C15" s="418"/>
      <c r="D15" s="418"/>
      <c r="E15" s="418"/>
      <c r="F15" s="418"/>
      <c r="G15" s="418"/>
      <c r="H15" s="418"/>
      <c r="I15" s="418"/>
      <c r="J15" s="418"/>
      <c r="K15" s="418"/>
      <c r="L15" s="418"/>
      <c r="M15" s="419"/>
    </row>
    <row r="16" spans="1:14" ht="30.75" customHeight="1" thickBot="1" x14ac:dyDescent="0.2">
      <c r="A16" s="40" t="s">
        <v>121</v>
      </c>
    </row>
    <row r="17" spans="1:13" ht="30" customHeight="1" x14ac:dyDescent="0.15">
      <c r="A17" s="420"/>
      <c r="B17" s="421"/>
      <c r="C17" s="421"/>
      <c r="D17" s="421"/>
      <c r="E17" s="421"/>
      <c r="F17" s="421"/>
      <c r="G17" s="421"/>
      <c r="H17" s="421"/>
      <c r="I17" s="421"/>
      <c r="J17" s="421"/>
      <c r="K17" s="421"/>
      <c r="L17" s="421"/>
      <c r="M17" s="422"/>
    </row>
    <row r="18" spans="1:13" ht="30" customHeight="1" x14ac:dyDescent="0.15">
      <c r="A18" s="386"/>
      <c r="B18" s="387"/>
      <c r="C18" s="387"/>
      <c r="D18" s="387"/>
      <c r="E18" s="387"/>
      <c r="F18" s="387"/>
      <c r="G18" s="387"/>
      <c r="H18" s="387"/>
      <c r="I18" s="387"/>
      <c r="J18" s="387"/>
      <c r="K18" s="387"/>
      <c r="L18" s="387"/>
      <c r="M18" s="388"/>
    </row>
    <row r="19" spans="1:13" ht="30" customHeight="1" x14ac:dyDescent="0.15">
      <c r="A19" s="386"/>
      <c r="B19" s="387"/>
      <c r="C19" s="387"/>
      <c r="D19" s="387"/>
      <c r="E19" s="387"/>
      <c r="F19" s="387"/>
      <c r="G19" s="387"/>
      <c r="H19" s="387"/>
      <c r="I19" s="387"/>
      <c r="J19" s="387"/>
      <c r="K19" s="387"/>
      <c r="L19" s="387"/>
      <c r="M19" s="388"/>
    </row>
    <row r="20" spans="1:13" ht="28.5" customHeight="1" thickBot="1" x14ac:dyDescent="0.2">
      <c r="A20" s="389"/>
      <c r="B20" s="390"/>
      <c r="C20" s="390"/>
      <c r="D20" s="390"/>
      <c r="E20" s="390"/>
      <c r="F20" s="390"/>
      <c r="G20" s="390"/>
      <c r="H20" s="390"/>
      <c r="I20" s="390"/>
      <c r="J20" s="390"/>
      <c r="K20" s="390"/>
      <c r="L20" s="390"/>
      <c r="M20" s="391"/>
    </row>
    <row r="21" spans="1:13" ht="28.5" customHeight="1" thickBot="1" x14ac:dyDescent="0.2">
      <c r="A21" s="392" t="s">
        <v>122</v>
      </c>
      <c r="B21" s="392"/>
      <c r="C21" s="392"/>
      <c r="D21" s="392"/>
      <c r="E21" s="392"/>
      <c r="F21" s="392"/>
      <c r="G21" s="392"/>
      <c r="H21" s="392"/>
      <c r="I21" s="392"/>
      <c r="J21" s="392"/>
      <c r="K21" s="392"/>
      <c r="L21" s="392"/>
      <c r="M21" s="393"/>
    </row>
    <row r="22" spans="1:13" ht="24.75" customHeight="1" x14ac:dyDescent="0.15">
      <c r="A22" s="394"/>
      <c r="B22" s="395"/>
      <c r="C22" s="395"/>
      <c r="D22" s="395"/>
      <c r="E22" s="395"/>
      <c r="F22" s="395"/>
      <c r="G22" s="395"/>
      <c r="H22" s="395"/>
      <c r="I22" s="395"/>
      <c r="J22" s="395"/>
      <c r="K22" s="395"/>
      <c r="L22" s="395"/>
      <c r="M22" s="396"/>
    </row>
    <row r="23" spans="1:13" ht="24.75" customHeight="1" x14ac:dyDescent="0.15">
      <c r="A23" s="397"/>
      <c r="B23" s="398"/>
      <c r="C23" s="398"/>
      <c r="D23" s="398"/>
      <c r="E23" s="398"/>
      <c r="F23" s="398"/>
      <c r="G23" s="398"/>
      <c r="H23" s="398"/>
      <c r="I23" s="398"/>
      <c r="J23" s="398"/>
      <c r="K23" s="398"/>
      <c r="L23" s="398"/>
      <c r="M23" s="399"/>
    </row>
    <row r="24" spans="1:13" ht="28.5" customHeight="1" x14ac:dyDescent="0.15">
      <c r="A24" s="397"/>
      <c r="B24" s="398"/>
      <c r="C24" s="398"/>
      <c r="D24" s="398"/>
      <c r="E24" s="398"/>
      <c r="F24" s="398"/>
      <c r="G24" s="398"/>
      <c r="H24" s="398"/>
      <c r="I24" s="398"/>
      <c r="J24" s="398"/>
      <c r="K24" s="398"/>
      <c r="L24" s="398"/>
      <c r="M24" s="399"/>
    </row>
    <row r="25" spans="1:13" ht="28.5" customHeight="1" thickBot="1" x14ac:dyDescent="0.2">
      <c r="A25" s="383"/>
      <c r="B25" s="384"/>
      <c r="C25" s="384"/>
      <c r="D25" s="384"/>
      <c r="E25" s="384"/>
      <c r="F25" s="384"/>
      <c r="G25" s="384"/>
      <c r="H25" s="384"/>
      <c r="I25" s="384"/>
      <c r="J25" s="384"/>
      <c r="K25" s="384"/>
      <c r="L25" s="384"/>
      <c r="M25" s="385"/>
    </row>
  </sheetData>
  <mergeCells count="44">
    <mergeCell ref="J1:M1"/>
    <mergeCell ref="I2:M2"/>
    <mergeCell ref="A3:B3"/>
    <mergeCell ref="C3:M3"/>
    <mergeCell ref="A4:B4"/>
    <mergeCell ref="C4:M4"/>
    <mergeCell ref="A5:B5"/>
    <mergeCell ref="C5:M5"/>
    <mergeCell ref="A6:B6"/>
    <mergeCell ref="C6:M6"/>
    <mergeCell ref="A7:B7"/>
    <mergeCell ref="C7:G7"/>
    <mergeCell ref="I7:M7"/>
    <mergeCell ref="A8:B9"/>
    <mergeCell ref="C8:G9"/>
    <mergeCell ref="I8:M8"/>
    <mergeCell ref="I9:M9"/>
    <mergeCell ref="A10:B12"/>
    <mergeCell ref="C10:D10"/>
    <mergeCell ref="E10:G10"/>
    <mergeCell ref="H10:H12"/>
    <mergeCell ref="I10:J10"/>
    <mergeCell ref="K10:L10"/>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25:M25"/>
    <mergeCell ref="A19:M19"/>
    <mergeCell ref="A20:M20"/>
    <mergeCell ref="A21:M21"/>
    <mergeCell ref="A22:M22"/>
    <mergeCell ref="A23:M23"/>
    <mergeCell ref="A24:M24"/>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
  <sheetViews>
    <sheetView view="pageBreakPreview" zoomScaleNormal="100" zoomScaleSheetLayoutView="100" workbookViewId="0">
      <selection activeCell="J11" sqref="J11:N11"/>
    </sheetView>
  </sheetViews>
  <sheetFormatPr defaultRowHeight="13.5" x14ac:dyDescent="0.15"/>
  <cols>
    <col min="1" max="1" width="5.625" style="85" customWidth="1"/>
    <col min="2" max="2" width="4.375" style="85" customWidth="1"/>
    <col min="3" max="3" width="2" style="85" customWidth="1"/>
    <col min="4" max="4" width="4.5" style="85" customWidth="1"/>
    <col min="5" max="5" width="8.625" style="85" customWidth="1"/>
    <col min="6" max="6" width="6.25" style="85" customWidth="1"/>
    <col min="7" max="8" width="8.625" style="85" customWidth="1"/>
    <col min="9" max="9" width="7.25" style="85" customWidth="1"/>
    <col min="10" max="10" width="8.625" style="85" customWidth="1"/>
    <col min="11" max="11" width="8.5" style="85" customWidth="1"/>
    <col min="12" max="12" width="6.25" style="85" customWidth="1"/>
    <col min="13" max="13" width="9.625" style="85" customWidth="1"/>
    <col min="14" max="14" width="12.375" style="85" customWidth="1"/>
    <col min="15" max="16384" width="9" style="85"/>
  </cols>
  <sheetData>
    <row r="1" spans="1:18" s="75" customFormat="1" ht="18" customHeight="1" x14ac:dyDescent="0.15">
      <c r="B1" s="76"/>
      <c r="G1" s="75" t="s">
        <v>151</v>
      </c>
      <c r="M1" s="268"/>
      <c r="N1" s="268"/>
      <c r="Q1" s="77"/>
      <c r="R1" s="78"/>
    </row>
    <row r="2" spans="1:18" s="75" customFormat="1" ht="23.25" customHeight="1" x14ac:dyDescent="0.15">
      <c r="A2" s="269" t="s">
        <v>128</v>
      </c>
      <c r="B2" s="269"/>
      <c r="C2" s="270"/>
      <c r="D2" s="271"/>
      <c r="E2" s="271"/>
      <c r="F2" s="272"/>
      <c r="G2" s="79"/>
      <c r="H2" s="80" t="s">
        <v>12</v>
      </c>
      <c r="I2" s="81"/>
      <c r="J2" s="81" t="s">
        <v>129</v>
      </c>
      <c r="K2" s="273" t="s">
        <v>11</v>
      </c>
      <c r="L2" s="273"/>
      <c r="M2" s="273"/>
      <c r="N2" s="273"/>
    </row>
    <row r="3" spans="1:18" s="75" customFormat="1" ht="23.25" customHeight="1" x14ac:dyDescent="0.15">
      <c r="A3" s="269" t="s">
        <v>130</v>
      </c>
      <c r="B3" s="269"/>
      <c r="C3" s="270"/>
      <c r="D3" s="271"/>
      <c r="E3" s="271"/>
      <c r="F3" s="272"/>
      <c r="G3" s="82"/>
      <c r="H3" s="83" t="s">
        <v>131</v>
      </c>
      <c r="I3" s="84"/>
      <c r="J3" s="83" t="s">
        <v>132</v>
      </c>
      <c r="K3" s="83"/>
      <c r="L3" s="83" t="s">
        <v>133</v>
      </c>
      <c r="M3" s="274"/>
      <c r="N3" s="274"/>
    </row>
    <row r="4" spans="1:18" ht="5.25" customHeight="1" x14ac:dyDescent="0.15">
      <c r="K4" s="86"/>
      <c r="L4" s="201"/>
      <c r="M4" s="201"/>
      <c r="N4" s="202"/>
    </row>
    <row r="5" spans="1:18" ht="25.5" customHeight="1" x14ac:dyDescent="0.15">
      <c r="B5" s="203" t="s">
        <v>147</v>
      </c>
      <c r="C5" s="204"/>
      <c r="D5" s="204"/>
      <c r="E5" s="204"/>
      <c r="F5" s="204"/>
      <c r="G5" s="204"/>
      <c r="H5" s="204"/>
      <c r="I5" s="204"/>
      <c r="J5" s="204"/>
      <c r="K5" s="204"/>
      <c r="L5" s="204"/>
      <c r="M5" s="204"/>
      <c r="N5" s="204"/>
    </row>
    <row r="6" spans="1:18" ht="4.5" customHeight="1" x14ac:dyDescent="0.15">
      <c r="D6" s="87"/>
      <c r="E6" s="88"/>
      <c r="F6" s="88"/>
      <c r="G6" s="88"/>
      <c r="H6" s="88"/>
      <c r="I6" s="88"/>
      <c r="J6" s="88"/>
      <c r="K6" s="88"/>
      <c r="L6" s="88"/>
      <c r="M6" s="88"/>
      <c r="N6" s="88"/>
    </row>
    <row r="7" spans="1:18" ht="18" customHeight="1" x14ac:dyDescent="0.15">
      <c r="B7" s="89" t="s">
        <v>148</v>
      </c>
      <c r="C7" s="89"/>
      <c r="D7" s="89"/>
      <c r="E7" s="89"/>
      <c r="F7" s="89"/>
      <c r="G7" s="89"/>
      <c r="H7" s="89"/>
      <c r="I7" s="89"/>
      <c r="K7" s="207" t="s">
        <v>104</v>
      </c>
      <c r="L7" s="207"/>
      <c r="M7" s="207"/>
      <c r="N7" s="207"/>
    </row>
    <row r="8" spans="1:18" ht="18" customHeight="1" thickBot="1" x14ac:dyDescent="0.2">
      <c r="B8" s="205" t="s">
        <v>149</v>
      </c>
      <c r="C8" s="206"/>
      <c r="D8" s="206"/>
      <c r="E8" s="206"/>
      <c r="F8" s="206"/>
      <c r="G8" s="206"/>
      <c r="H8" s="206"/>
      <c r="I8" s="206"/>
      <c r="J8" s="206"/>
      <c r="K8" s="206"/>
      <c r="L8" s="206"/>
      <c r="M8" s="206"/>
      <c r="N8" s="206"/>
    </row>
    <row r="9" spans="1:18" ht="18" customHeight="1" x14ac:dyDescent="0.15">
      <c r="B9" s="186" t="s">
        <v>10</v>
      </c>
      <c r="C9" s="190" t="s">
        <v>6</v>
      </c>
      <c r="D9" s="152"/>
      <c r="E9" s="152"/>
      <c r="F9" s="232"/>
      <c r="G9" s="233"/>
      <c r="H9" s="233"/>
      <c r="I9" s="233"/>
      <c r="J9" s="233"/>
      <c r="K9" s="233"/>
      <c r="L9" s="233"/>
      <c r="M9" s="233"/>
      <c r="N9" s="234"/>
    </row>
    <row r="10" spans="1:18" ht="38.25" customHeight="1" thickBot="1" x14ac:dyDescent="0.2">
      <c r="B10" s="187"/>
      <c r="C10" s="216" t="s">
        <v>9</v>
      </c>
      <c r="D10" s="216"/>
      <c r="E10" s="216"/>
      <c r="F10" s="235"/>
      <c r="G10" s="236"/>
      <c r="H10" s="236"/>
      <c r="I10" s="236"/>
      <c r="J10" s="236"/>
      <c r="K10" s="236"/>
      <c r="L10" s="236"/>
      <c r="M10" s="236"/>
      <c r="N10" s="237"/>
    </row>
    <row r="11" spans="1:18" ht="29.25" customHeight="1" x14ac:dyDescent="0.15">
      <c r="B11" s="187"/>
      <c r="C11" s="238" t="s">
        <v>89</v>
      </c>
      <c r="D11" s="196"/>
      <c r="E11" s="151"/>
      <c r="F11" s="191"/>
      <c r="G11" s="192"/>
      <c r="H11" s="192"/>
      <c r="I11" s="90" t="s">
        <v>90</v>
      </c>
      <c r="J11" s="193" t="s">
        <v>91</v>
      </c>
      <c r="K11" s="194"/>
      <c r="L11" s="194"/>
      <c r="M11" s="194"/>
      <c r="N11" s="195"/>
    </row>
    <row r="12" spans="1:18" ht="23.25" customHeight="1" x14ac:dyDescent="0.15">
      <c r="B12" s="187"/>
      <c r="C12" s="215" t="s">
        <v>8</v>
      </c>
      <c r="D12" s="216"/>
      <c r="E12" s="217"/>
      <c r="F12" s="221"/>
      <c r="G12" s="222"/>
      <c r="H12" s="222"/>
      <c r="I12" s="91" t="s">
        <v>92</v>
      </c>
      <c r="J12" s="225"/>
      <c r="K12" s="226"/>
      <c r="L12" s="92" t="s">
        <v>93</v>
      </c>
      <c r="M12" s="227"/>
      <c r="N12" s="228"/>
    </row>
    <row r="13" spans="1:18" ht="23.25" customHeight="1" thickBot="1" x14ac:dyDescent="0.2">
      <c r="B13" s="187"/>
      <c r="C13" s="218"/>
      <c r="D13" s="219"/>
      <c r="E13" s="220"/>
      <c r="F13" s="223"/>
      <c r="G13" s="224"/>
      <c r="H13" s="224"/>
      <c r="I13" s="93" t="s">
        <v>94</v>
      </c>
      <c r="J13" s="229"/>
      <c r="K13" s="230"/>
      <c r="L13" s="230"/>
      <c r="M13" s="230"/>
      <c r="N13" s="231"/>
      <c r="P13" s="94"/>
      <c r="Q13" s="94"/>
      <c r="R13" s="94"/>
    </row>
    <row r="14" spans="1:18" ht="23.25" customHeight="1" x14ac:dyDescent="0.15">
      <c r="B14" s="187"/>
      <c r="C14" s="196" t="s">
        <v>6</v>
      </c>
      <c r="D14" s="196"/>
      <c r="E14" s="151"/>
      <c r="F14" s="197"/>
      <c r="G14" s="198"/>
      <c r="H14" s="198"/>
      <c r="I14" s="199" t="s">
        <v>5</v>
      </c>
      <c r="J14" s="157" t="s">
        <v>91</v>
      </c>
      <c r="K14" s="158"/>
      <c r="L14" s="158"/>
      <c r="M14" s="158"/>
      <c r="N14" s="159"/>
    </row>
    <row r="15" spans="1:18" ht="12.75" customHeight="1" x14ac:dyDescent="0.15">
      <c r="B15" s="187"/>
      <c r="C15" s="160" t="s">
        <v>7</v>
      </c>
      <c r="D15" s="161"/>
      <c r="E15" s="162"/>
      <c r="F15" s="167"/>
      <c r="G15" s="168"/>
      <c r="H15" s="168"/>
      <c r="I15" s="200"/>
      <c r="J15" s="176"/>
      <c r="K15" s="177"/>
      <c r="L15" s="177"/>
      <c r="M15" s="177"/>
      <c r="N15" s="178"/>
    </row>
    <row r="16" spans="1:18" ht="23.25" customHeight="1" x14ac:dyDescent="0.15">
      <c r="B16" s="187"/>
      <c r="C16" s="163"/>
      <c r="D16" s="163"/>
      <c r="E16" s="164"/>
      <c r="F16" s="170"/>
      <c r="G16" s="171"/>
      <c r="H16" s="172"/>
      <c r="I16" s="95" t="s">
        <v>3</v>
      </c>
      <c r="J16" s="179"/>
      <c r="K16" s="180"/>
      <c r="L16" s="96" t="s">
        <v>93</v>
      </c>
      <c r="M16" s="181"/>
      <c r="N16" s="182"/>
    </row>
    <row r="17" spans="2:19" ht="23.25" customHeight="1" thickBot="1" x14ac:dyDescent="0.2">
      <c r="B17" s="187"/>
      <c r="C17" s="165"/>
      <c r="D17" s="165"/>
      <c r="E17" s="166"/>
      <c r="F17" s="173"/>
      <c r="G17" s="174"/>
      <c r="H17" s="175"/>
      <c r="I17" s="93" t="s">
        <v>94</v>
      </c>
      <c r="J17" s="183"/>
      <c r="K17" s="184"/>
      <c r="L17" s="184"/>
      <c r="M17" s="184"/>
      <c r="N17" s="185"/>
    </row>
    <row r="18" spans="2:19" ht="22.5" customHeight="1" x14ac:dyDescent="0.15">
      <c r="B18" s="188"/>
      <c r="C18" s="151" t="s">
        <v>6</v>
      </c>
      <c r="D18" s="152"/>
      <c r="E18" s="152"/>
      <c r="F18" s="153"/>
      <c r="G18" s="154"/>
      <c r="H18" s="154"/>
      <c r="I18" s="155" t="s">
        <v>5</v>
      </c>
      <c r="J18" s="157" t="s">
        <v>91</v>
      </c>
      <c r="K18" s="158"/>
      <c r="L18" s="158"/>
      <c r="M18" s="158"/>
      <c r="N18" s="159"/>
    </row>
    <row r="19" spans="2:19" ht="12.75" customHeight="1" x14ac:dyDescent="0.15">
      <c r="B19" s="188"/>
      <c r="C19" s="160" t="s">
        <v>4</v>
      </c>
      <c r="D19" s="161"/>
      <c r="E19" s="162"/>
      <c r="F19" s="167"/>
      <c r="G19" s="168"/>
      <c r="H19" s="169"/>
      <c r="I19" s="156"/>
      <c r="J19" s="176"/>
      <c r="K19" s="177"/>
      <c r="L19" s="177"/>
      <c r="M19" s="177"/>
      <c r="N19" s="178"/>
    </row>
    <row r="20" spans="2:19" ht="23.25" customHeight="1" x14ac:dyDescent="0.15">
      <c r="B20" s="188"/>
      <c r="C20" s="163"/>
      <c r="D20" s="163"/>
      <c r="E20" s="164"/>
      <c r="F20" s="170"/>
      <c r="G20" s="171"/>
      <c r="H20" s="172"/>
      <c r="I20" s="96" t="s">
        <v>3</v>
      </c>
      <c r="J20" s="179"/>
      <c r="K20" s="180"/>
      <c r="L20" s="96" t="s">
        <v>93</v>
      </c>
      <c r="M20" s="181"/>
      <c r="N20" s="182"/>
    </row>
    <row r="21" spans="2:19" ht="23.25" customHeight="1" thickBot="1" x14ac:dyDescent="0.2">
      <c r="B21" s="189"/>
      <c r="C21" s="165"/>
      <c r="D21" s="165"/>
      <c r="E21" s="166"/>
      <c r="F21" s="173"/>
      <c r="G21" s="174"/>
      <c r="H21" s="175"/>
      <c r="I21" s="97" t="s">
        <v>94</v>
      </c>
      <c r="J21" s="183"/>
      <c r="K21" s="184"/>
      <c r="L21" s="184"/>
      <c r="M21" s="184"/>
      <c r="N21" s="185"/>
    </row>
    <row r="22" spans="2:19" ht="36" customHeight="1" thickBot="1" x14ac:dyDescent="0.2">
      <c r="B22" s="208" t="s">
        <v>2</v>
      </c>
      <c r="C22" s="209"/>
      <c r="D22" s="209"/>
      <c r="E22" s="210"/>
      <c r="F22" s="211" t="s">
        <v>15</v>
      </c>
      <c r="G22" s="212"/>
      <c r="H22" s="213"/>
      <c r="I22" s="214" t="s">
        <v>1</v>
      </c>
      <c r="J22" s="214"/>
      <c r="K22" s="149">
        <f>'収支予算 （見本・説明入り）'!E5</f>
        <v>50000</v>
      </c>
      <c r="L22" s="150"/>
      <c r="M22" s="150"/>
      <c r="N22" s="98" t="s">
        <v>95</v>
      </c>
      <c r="O22" s="99"/>
    </row>
    <row r="23" spans="2:19" ht="30.75" customHeight="1" x14ac:dyDescent="0.15">
      <c r="B23" s="239" t="s">
        <v>16</v>
      </c>
      <c r="C23" s="240"/>
      <c r="D23" s="240"/>
      <c r="E23" s="241"/>
      <c r="F23" s="100"/>
      <c r="G23" s="101" t="s">
        <v>17</v>
      </c>
      <c r="H23" s="102"/>
      <c r="I23" s="102"/>
      <c r="J23" s="103"/>
      <c r="K23" s="242" t="s">
        <v>19</v>
      </c>
      <c r="L23" s="104"/>
      <c r="M23" s="105"/>
      <c r="N23" s="106"/>
      <c r="O23" s="99"/>
    </row>
    <row r="24" spans="2:19" ht="30.75" customHeight="1" thickBot="1" x14ac:dyDescent="0.2">
      <c r="B24" s="218"/>
      <c r="C24" s="219"/>
      <c r="D24" s="219"/>
      <c r="E24" s="220"/>
      <c r="F24" s="107"/>
      <c r="G24" s="108" t="s">
        <v>18</v>
      </c>
      <c r="H24" s="109"/>
      <c r="I24" s="109"/>
      <c r="J24" s="110"/>
      <c r="K24" s="243"/>
      <c r="L24" s="111"/>
      <c r="M24" s="109"/>
      <c r="N24" s="112"/>
      <c r="O24" s="99"/>
    </row>
    <row r="25" spans="2:19" ht="39" customHeight="1" thickBot="1" x14ac:dyDescent="0.2">
      <c r="B25" s="218" t="s">
        <v>101</v>
      </c>
      <c r="C25" s="219"/>
      <c r="D25" s="220"/>
      <c r="E25" s="247" t="s">
        <v>134</v>
      </c>
      <c r="F25" s="247"/>
      <c r="G25" s="247"/>
      <c r="H25" s="248"/>
      <c r="I25" s="244" t="s">
        <v>20</v>
      </c>
      <c r="J25" s="244"/>
      <c r="K25" s="245"/>
      <c r="L25" s="246"/>
      <c r="M25" s="113" t="s">
        <v>27</v>
      </c>
      <c r="N25" s="114"/>
      <c r="O25" s="99"/>
    </row>
    <row r="26" spans="2:19" ht="24.75" customHeight="1" x14ac:dyDescent="0.15">
      <c r="B26" s="115" t="s">
        <v>23</v>
      </c>
      <c r="C26" s="116"/>
      <c r="D26" s="116"/>
      <c r="E26" s="116"/>
      <c r="F26" s="147"/>
      <c r="G26" s="147"/>
      <c r="H26" s="147"/>
      <c r="I26" s="147"/>
      <c r="J26" s="147"/>
      <c r="K26" s="147"/>
      <c r="L26" s="147"/>
      <c r="M26" s="147"/>
      <c r="N26" s="148"/>
    </row>
    <row r="27" spans="2:19" ht="24.75" customHeight="1" x14ac:dyDescent="0.15">
      <c r="B27" s="141"/>
      <c r="C27" s="142"/>
      <c r="D27" s="142"/>
      <c r="E27" s="142"/>
      <c r="F27" s="142"/>
      <c r="G27" s="142"/>
      <c r="H27" s="142"/>
      <c r="I27" s="142"/>
      <c r="J27" s="142"/>
      <c r="K27" s="142"/>
      <c r="L27" s="142"/>
      <c r="M27" s="142"/>
      <c r="N27" s="143"/>
    </row>
    <row r="28" spans="2:19" ht="24.75" customHeight="1" thickBot="1" x14ac:dyDescent="0.2">
      <c r="B28" s="144"/>
      <c r="C28" s="145"/>
      <c r="D28" s="145"/>
      <c r="E28" s="145"/>
      <c r="F28" s="145"/>
      <c r="G28" s="145"/>
      <c r="H28" s="145"/>
      <c r="I28" s="145"/>
      <c r="J28" s="145"/>
      <c r="K28" s="145"/>
      <c r="L28" s="145"/>
      <c r="M28" s="145"/>
      <c r="N28" s="146"/>
    </row>
    <row r="29" spans="2:19" ht="17.25" customHeight="1" x14ac:dyDescent="0.15">
      <c r="B29" s="249" t="s">
        <v>13</v>
      </c>
      <c r="C29" s="250"/>
      <c r="D29" s="250"/>
      <c r="E29" s="250"/>
      <c r="F29" s="250"/>
      <c r="G29" s="250"/>
      <c r="H29" s="250"/>
      <c r="I29" s="250"/>
      <c r="J29" s="250"/>
      <c r="K29" s="250"/>
      <c r="L29" s="250"/>
      <c r="M29" s="250"/>
      <c r="N29" s="251"/>
    </row>
    <row r="30" spans="2:19" ht="14.25" x14ac:dyDescent="0.15">
      <c r="B30" s="252" t="s">
        <v>24</v>
      </c>
      <c r="C30" s="253"/>
      <c r="D30" s="253" t="s">
        <v>0</v>
      </c>
      <c r="E30" s="253"/>
      <c r="F30" s="253"/>
      <c r="G30" s="253"/>
      <c r="H30" s="117" t="s">
        <v>21</v>
      </c>
      <c r="I30" s="118" t="s">
        <v>24</v>
      </c>
      <c r="J30" s="253" t="s">
        <v>0</v>
      </c>
      <c r="K30" s="253"/>
      <c r="L30" s="253"/>
      <c r="M30" s="119" t="s">
        <v>21</v>
      </c>
      <c r="N30" s="120" t="s">
        <v>22</v>
      </c>
    </row>
    <row r="31" spans="2:19" ht="37.5" customHeight="1" x14ac:dyDescent="0.15">
      <c r="B31" s="254">
        <v>4</v>
      </c>
      <c r="C31" s="255"/>
      <c r="D31" s="256"/>
      <c r="E31" s="256"/>
      <c r="F31" s="256"/>
      <c r="G31" s="256"/>
      <c r="H31" s="121"/>
      <c r="I31" s="122">
        <v>11</v>
      </c>
      <c r="J31" s="256"/>
      <c r="K31" s="256"/>
      <c r="L31" s="256"/>
      <c r="M31" s="123"/>
      <c r="N31" s="124"/>
      <c r="S31" s="85" t="s">
        <v>14</v>
      </c>
    </row>
    <row r="32" spans="2:19" ht="37.5" customHeight="1" x14ac:dyDescent="0.15">
      <c r="B32" s="254">
        <v>5</v>
      </c>
      <c r="C32" s="255"/>
      <c r="D32" s="256"/>
      <c r="E32" s="256"/>
      <c r="F32" s="256"/>
      <c r="G32" s="256"/>
      <c r="H32" s="121"/>
      <c r="I32" s="122">
        <v>12</v>
      </c>
      <c r="J32" s="256"/>
      <c r="K32" s="256"/>
      <c r="L32" s="256"/>
      <c r="M32" s="123"/>
      <c r="N32" s="125"/>
    </row>
    <row r="33" spans="2:14" ht="37.5" customHeight="1" x14ac:dyDescent="0.15">
      <c r="B33" s="254">
        <v>6</v>
      </c>
      <c r="C33" s="255"/>
      <c r="D33" s="256"/>
      <c r="E33" s="256"/>
      <c r="F33" s="256"/>
      <c r="G33" s="256"/>
      <c r="H33" s="121"/>
      <c r="I33" s="122">
        <v>1</v>
      </c>
      <c r="J33" s="256"/>
      <c r="K33" s="256"/>
      <c r="L33" s="256"/>
      <c r="M33" s="123"/>
      <c r="N33" s="125"/>
    </row>
    <row r="34" spans="2:14" ht="37.5" customHeight="1" thickBot="1" x14ac:dyDescent="0.2">
      <c r="B34" s="254">
        <v>7</v>
      </c>
      <c r="C34" s="255"/>
      <c r="D34" s="256"/>
      <c r="E34" s="256"/>
      <c r="F34" s="256"/>
      <c r="G34" s="256"/>
      <c r="H34" s="121"/>
      <c r="I34" s="122">
        <v>2</v>
      </c>
      <c r="J34" s="256"/>
      <c r="K34" s="256"/>
      <c r="L34" s="256"/>
      <c r="M34" s="123"/>
      <c r="N34" s="125"/>
    </row>
    <row r="35" spans="2:14" ht="37.5" customHeight="1" thickBot="1" x14ac:dyDescent="0.2">
      <c r="B35" s="254">
        <v>8</v>
      </c>
      <c r="C35" s="255"/>
      <c r="D35" s="256"/>
      <c r="E35" s="256"/>
      <c r="F35" s="256"/>
      <c r="G35" s="256"/>
      <c r="H35" s="121"/>
      <c r="I35" s="126">
        <v>3</v>
      </c>
      <c r="J35" s="262"/>
      <c r="K35" s="262"/>
      <c r="L35" s="262"/>
      <c r="M35" s="127"/>
      <c r="N35" s="257" t="s">
        <v>103</v>
      </c>
    </row>
    <row r="36" spans="2:14" ht="37.5" customHeight="1" thickTop="1" x14ac:dyDescent="0.15">
      <c r="B36" s="254">
        <v>9</v>
      </c>
      <c r="C36" s="255"/>
      <c r="D36" s="256"/>
      <c r="E36" s="256"/>
      <c r="F36" s="256"/>
      <c r="G36" s="256"/>
      <c r="H36" s="121"/>
      <c r="I36" s="128" t="s">
        <v>25</v>
      </c>
      <c r="J36" s="129"/>
      <c r="K36" s="130" t="s">
        <v>96</v>
      </c>
      <c r="L36" s="266" t="s">
        <v>98</v>
      </c>
      <c r="M36" s="260" t="str">
        <f>IF(ISERROR(J37/J36),"",(J37/J36))</f>
        <v/>
      </c>
      <c r="N36" s="258"/>
    </row>
    <row r="37" spans="2:14" ht="37.5" customHeight="1" thickBot="1" x14ac:dyDescent="0.2">
      <c r="B37" s="263">
        <v>10</v>
      </c>
      <c r="C37" s="264"/>
      <c r="D37" s="265"/>
      <c r="E37" s="265"/>
      <c r="F37" s="265"/>
      <c r="G37" s="265"/>
      <c r="H37" s="131"/>
      <c r="I37" s="132" t="s">
        <v>26</v>
      </c>
      <c r="J37" s="133"/>
      <c r="K37" s="134" t="s">
        <v>97</v>
      </c>
      <c r="L37" s="267"/>
      <c r="M37" s="261" t="str">
        <f>IF(ISERROR(J37/J39*100),"",(J37/J39*100))</f>
        <v/>
      </c>
      <c r="N37" s="259"/>
    </row>
    <row r="39" spans="2:14" x14ac:dyDescent="0.15">
      <c r="C39" s="94"/>
    </row>
  </sheetData>
  <sheetProtection algorithmName="SHA-512" hashValue="7unVc8bTsNhF9cudShHcxsUf/GGAeUfEhiBI/j+R+chkHCTZ5sKGxXn7bYz+rioTCFR4sxR9Bwdrb5QBGNXNnA==" saltValue="aIOY9Nsthliez6iqvqXn1g==" spinCount="100000" sheet="1" objects="1" scenarios="1"/>
  <mergeCells count="83">
    <mergeCell ref="M1:N1"/>
    <mergeCell ref="A2:B2"/>
    <mergeCell ref="C2:F2"/>
    <mergeCell ref="K2:N2"/>
    <mergeCell ref="A3:B3"/>
    <mergeCell ref="C3:F3"/>
    <mergeCell ref="M3:N3"/>
    <mergeCell ref="N35:N37"/>
    <mergeCell ref="M36:M37"/>
    <mergeCell ref="B34:C34"/>
    <mergeCell ref="D34:G34"/>
    <mergeCell ref="J34:L34"/>
    <mergeCell ref="B35:C35"/>
    <mergeCell ref="D35:G35"/>
    <mergeCell ref="J35:L35"/>
    <mergeCell ref="B36:C36"/>
    <mergeCell ref="D36:G36"/>
    <mergeCell ref="B37:C37"/>
    <mergeCell ref="D37:G37"/>
    <mergeCell ref="L36:L37"/>
    <mergeCell ref="B32:C32"/>
    <mergeCell ref="D32:G32"/>
    <mergeCell ref="J32:L32"/>
    <mergeCell ref="B33:C33"/>
    <mergeCell ref="D33:G33"/>
    <mergeCell ref="J33:L33"/>
    <mergeCell ref="B29:N29"/>
    <mergeCell ref="B30:C30"/>
    <mergeCell ref="D30:G30"/>
    <mergeCell ref="J30:L30"/>
    <mergeCell ref="B31:C31"/>
    <mergeCell ref="D31:G31"/>
    <mergeCell ref="J31:L31"/>
    <mergeCell ref="B23:E24"/>
    <mergeCell ref="K23:K24"/>
    <mergeCell ref="I25:J25"/>
    <mergeCell ref="K25:L25"/>
    <mergeCell ref="E25:H25"/>
    <mergeCell ref="B25:D2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F11:H11"/>
    <mergeCell ref="J11:N11"/>
    <mergeCell ref="J14:N14"/>
    <mergeCell ref="C15:E17"/>
    <mergeCell ref="F15:H17"/>
    <mergeCell ref="J15:N15"/>
    <mergeCell ref="J16:K16"/>
    <mergeCell ref="M16:N16"/>
    <mergeCell ref="J17:N17"/>
    <mergeCell ref="C14:E14"/>
    <mergeCell ref="F14:H14"/>
    <mergeCell ref="I14:I15"/>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s>
  <phoneticPr fontId="2"/>
  <printOptions horizontalCentered="1" verticalCentered="1"/>
  <pageMargins left="0.23622047244094491" right="0.15748031496062992" top="0" bottom="0" header="3.937007874015748E-2"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CBFD-DFAD-4903-B0B9-C701FAC39B03}">
  <dimension ref="A1:O33"/>
  <sheetViews>
    <sheetView view="pageBreakPreview" zoomScaleNormal="100" zoomScaleSheetLayoutView="100" zoomScalePageLayoutView="80" workbookViewId="0">
      <selection activeCell="G11" sqref="G11:N11"/>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75" t="s">
        <v>151</v>
      </c>
      <c r="H1" s="375"/>
      <c r="I1" s="375"/>
      <c r="J1" s="375"/>
      <c r="K1" s="375"/>
      <c r="L1" s="2"/>
    </row>
    <row r="2" spans="1:15" ht="24.75" customHeight="1" x14ac:dyDescent="0.15">
      <c r="A2" s="35" t="s">
        <v>28</v>
      </c>
      <c r="F2" s="2" t="s">
        <v>29</v>
      </c>
      <c r="G2" s="376">
        <f>'健康増進申込書(見本・説明入り）'!F10</f>
        <v>0</v>
      </c>
      <c r="H2" s="376"/>
      <c r="I2" s="376"/>
      <c r="J2" s="376"/>
      <c r="K2" s="376"/>
      <c r="L2" s="43"/>
    </row>
    <row r="3" spans="1:15" ht="17.25" customHeight="1" thickBot="1" x14ac:dyDescent="0.2">
      <c r="A3" s="377" t="s">
        <v>102</v>
      </c>
      <c r="B3" s="377"/>
      <c r="C3" s="377"/>
      <c r="D3" s="377"/>
      <c r="E3" s="377"/>
      <c r="F3" s="377"/>
      <c r="G3" s="377"/>
      <c r="H3" s="44"/>
      <c r="I3" s="378" t="s">
        <v>30</v>
      </c>
      <c r="J3" s="378"/>
      <c r="K3" s="378"/>
      <c r="L3" s="45"/>
    </row>
    <row r="4" spans="1:15" ht="22.5" customHeight="1" thickBot="1" x14ac:dyDescent="0.2">
      <c r="A4" s="300" t="s">
        <v>31</v>
      </c>
      <c r="B4" s="301"/>
      <c r="C4" s="302"/>
      <c r="D4" s="379"/>
      <c r="E4" s="303" t="s">
        <v>32</v>
      </c>
      <c r="F4" s="380"/>
      <c r="G4" s="381" t="s">
        <v>33</v>
      </c>
      <c r="H4" s="381"/>
      <c r="I4" s="301"/>
      <c r="J4" s="302"/>
      <c r="K4" s="382"/>
      <c r="L4" s="46"/>
    </row>
    <row r="5" spans="1:15" ht="30.75" customHeight="1" thickBot="1" x14ac:dyDescent="0.2">
      <c r="A5" s="341" t="s">
        <v>34</v>
      </c>
      <c r="B5" s="3" t="s">
        <v>35</v>
      </c>
      <c r="C5" s="343" t="s">
        <v>152</v>
      </c>
      <c r="D5" s="344"/>
      <c r="E5" s="345">
        <v>50000</v>
      </c>
      <c r="F5" s="346"/>
      <c r="G5" s="347" t="s">
        <v>36</v>
      </c>
      <c r="H5" s="348"/>
      <c r="I5" s="348"/>
      <c r="J5" s="348"/>
      <c r="K5" s="349"/>
      <c r="L5" s="47"/>
    </row>
    <row r="6" spans="1:15" ht="30.75" customHeight="1" x14ac:dyDescent="0.15">
      <c r="A6" s="342"/>
      <c r="B6" s="365" t="s">
        <v>37</v>
      </c>
      <c r="C6" s="4" t="s">
        <v>38</v>
      </c>
      <c r="D6" s="5" t="s">
        <v>39</v>
      </c>
      <c r="E6" s="368"/>
      <c r="F6" s="369"/>
      <c r="G6" s="370"/>
      <c r="H6" s="371"/>
      <c r="I6" s="371"/>
      <c r="J6" s="371"/>
      <c r="K6" s="372"/>
      <c r="L6" s="48"/>
    </row>
    <row r="7" spans="1:15" ht="30.75" customHeight="1" x14ac:dyDescent="0.15">
      <c r="A7" s="342"/>
      <c r="B7" s="366"/>
      <c r="C7" s="6" t="s">
        <v>40</v>
      </c>
      <c r="D7" s="7" t="s">
        <v>41</v>
      </c>
      <c r="E7" s="373"/>
      <c r="F7" s="374"/>
      <c r="G7" s="350"/>
      <c r="H7" s="351"/>
      <c r="I7" s="351"/>
      <c r="J7" s="351"/>
      <c r="K7" s="352"/>
      <c r="L7" s="48"/>
    </row>
    <row r="8" spans="1:15" ht="30.75" customHeight="1" x14ac:dyDescent="0.15">
      <c r="A8" s="342"/>
      <c r="B8" s="366"/>
      <c r="C8" s="6" t="s">
        <v>42</v>
      </c>
      <c r="D8" s="7" t="s">
        <v>43</v>
      </c>
      <c r="E8" s="373"/>
      <c r="F8" s="374"/>
      <c r="G8" s="350"/>
      <c r="H8" s="351"/>
      <c r="I8" s="351"/>
      <c r="J8" s="351"/>
      <c r="K8" s="352"/>
      <c r="L8" s="48"/>
    </row>
    <row r="9" spans="1:15" ht="30.75" customHeight="1" thickBot="1" x14ac:dyDescent="0.2">
      <c r="A9" s="342"/>
      <c r="B9" s="366"/>
      <c r="C9" s="8" t="s">
        <v>44</v>
      </c>
      <c r="D9" s="7" t="s">
        <v>45</v>
      </c>
      <c r="E9" s="353"/>
      <c r="F9" s="354"/>
      <c r="G9" s="355"/>
      <c r="H9" s="356"/>
      <c r="I9" s="357"/>
      <c r="J9" s="357"/>
      <c r="K9" s="358"/>
      <c r="L9" s="49"/>
    </row>
    <row r="10" spans="1:15" ht="29.25" customHeight="1" thickTop="1" thickBot="1" x14ac:dyDescent="0.2">
      <c r="A10" s="342"/>
      <c r="B10" s="367"/>
      <c r="C10" s="9" t="s">
        <v>46</v>
      </c>
      <c r="D10" s="10" t="s">
        <v>47</v>
      </c>
      <c r="E10" s="359">
        <f>SUM(E6:F9)</f>
        <v>0</v>
      </c>
      <c r="F10" s="360"/>
      <c r="G10" s="11" t="s">
        <v>99</v>
      </c>
      <c r="H10" s="50"/>
      <c r="I10" s="26">
        <f>IF(ISERROR(ROUNDDOWN(E10/E11*100,0)),"",(ROUNDDOWN(E10/E11*100,0)))</f>
        <v>0</v>
      </c>
      <c r="J10" s="51" t="s">
        <v>48</v>
      </c>
      <c r="K10" s="12" t="s">
        <v>140</v>
      </c>
      <c r="L10" s="52"/>
      <c r="N10" s="53">
        <f>IF(ISERROR(ROUNDDOWN(E10/E11*100,1)),"",(ROUND(E10/E11*100,1)))</f>
        <v>0</v>
      </c>
      <c r="O10" s="1" t="s">
        <v>141</v>
      </c>
    </row>
    <row r="11" spans="1:15" ht="30.75" customHeight="1" thickTop="1" thickBot="1" x14ac:dyDescent="0.2">
      <c r="A11" s="342"/>
      <c r="B11" s="321" t="s">
        <v>49</v>
      </c>
      <c r="C11" s="322"/>
      <c r="D11" s="361"/>
      <c r="E11" s="359">
        <f>SUM(E5+E10)</f>
        <v>50000</v>
      </c>
      <c r="F11" s="360"/>
      <c r="G11" s="362" t="s">
        <v>142</v>
      </c>
      <c r="H11" s="363"/>
      <c r="I11" s="363"/>
      <c r="J11" s="363"/>
      <c r="K11" s="364"/>
      <c r="L11" s="54"/>
    </row>
    <row r="12" spans="1:15" ht="30.75" customHeight="1" thickTop="1" thickBot="1" x14ac:dyDescent="0.2">
      <c r="A12" s="342"/>
      <c r="B12" s="309" t="s">
        <v>50</v>
      </c>
      <c r="C12" s="13" t="s">
        <v>51</v>
      </c>
      <c r="D12" s="14" t="s">
        <v>52</v>
      </c>
      <c r="E12" s="326"/>
      <c r="F12" s="327"/>
      <c r="G12" s="15" t="s">
        <v>143</v>
      </c>
      <c r="H12" s="15"/>
      <c r="I12" s="25">
        <f>IF(ISERROR(ROUNDUP(E12/E14*100,0)),"",(ROUNDUP(E12/E14*100,0)))</f>
        <v>0</v>
      </c>
      <c r="J12" s="55" t="s">
        <v>48</v>
      </c>
      <c r="K12" s="16" t="s">
        <v>140</v>
      </c>
      <c r="L12" s="56"/>
      <c r="N12" s="57">
        <f>IF(ISERROR(ROUNDUP(E12/E14*100,1)),"",(ROUNDUP(E12/E14*100,1)))</f>
        <v>0</v>
      </c>
      <c r="O12" s="1" t="s">
        <v>100</v>
      </c>
    </row>
    <row r="13" spans="1:15" ht="30.75" customHeight="1" thickBot="1" x14ac:dyDescent="0.2">
      <c r="A13" s="342"/>
      <c r="B13" s="310"/>
      <c r="C13" s="58" t="s">
        <v>53</v>
      </c>
      <c r="D13" s="17" t="s">
        <v>54</v>
      </c>
      <c r="E13" s="328"/>
      <c r="F13" s="329"/>
      <c r="G13" s="330" t="s">
        <v>144</v>
      </c>
      <c r="H13" s="330"/>
      <c r="I13" s="331"/>
      <c r="J13" s="332"/>
      <c r="K13" s="333"/>
      <c r="L13" s="54"/>
    </row>
    <row r="14" spans="1:15" ht="29.25" customHeight="1" thickTop="1" thickBot="1" x14ac:dyDescent="0.2">
      <c r="A14" s="334" t="s">
        <v>55</v>
      </c>
      <c r="B14" s="335"/>
      <c r="C14" s="335"/>
      <c r="D14" s="335"/>
      <c r="E14" s="336">
        <f>SUM(E5+E6+E7+E8+E9+E12+E13)</f>
        <v>50000</v>
      </c>
      <c r="F14" s="337"/>
      <c r="G14" s="338" t="s">
        <v>145</v>
      </c>
      <c r="H14" s="339"/>
      <c r="I14" s="339"/>
      <c r="J14" s="339"/>
      <c r="K14" s="340"/>
      <c r="L14" s="59"/>
    </row>
    <row r="15" spans="1:15" ht="29.25" customHeight="1" thickBot="1" x14ac:dyDescent="0.2">
      <c r="A15" s="300" t="s">
        <v>56</v>
      </c>
      <c r="B15" s="301"/>
      <c r="C15" s="302"/>
      <c r="D15" s="302"/>
      <c r="E15" s="60" t="s">
        <v>57</v>
      </c>
      <c r="F15" s="61" t="s">
        <v>146</v>
      </c>
      <c r="G15" s="303" t="s">
        <v>33</v>
      </c>
      <c r="H15" s="304"/>
      <c r="I15" s="304"/>
      <c r="J15" s="304"/>
      <c r="K15" s="305"/>
      <c r="L15" s="46"/>
    </row>
    <row r="16" spans="1:15" ht="30.75" customHeight="1" x14ac:dyDescent="0.15">
      <c r="A16" s="306" t="s">
        <v>58</v>
      </c>
      <c r="B16" s="308" t="s">
        <v>59</v>
      </c>
      <c r="C16" s="18" t="s">
        <v>60</v>
      </c>
      <c r="D16" s="62" t="s">
        <v>61</v>
      </c>
      <c r="E16" s="27"/>
      <c r="F16" s="27"/>
      <c r="G16" s="311"/>
      <c r="H16" s="312"/>
      <c r="I16" s="312"/>
      <c r="J16" s="312"/>
      <c r="K16" s="313"/>
      <c r="L16" s="63"/>
    </row>
    <row r="17" spans="1:13" ht="30.75" customHeight="1" x14ac:dyDescent="0.15">
      <c r="A17" s="306"/>
      <c r="B17" s="309"/>
      <c r="C17" s="19" t="s">
        <v>62</v>
      </c>
      <c r="D17" s="64" t="s">
        <v>63</v>
      </c>
      <c r="E17" s="28"/>
      <c r="F17" s="28"/>
      <c r="G17" s="314"/>
      <c r="H17" s="315"/>
      <c r="I17" s="315"/>
      <c r="J17" s="315"/>
      <c r="K17" s="316"/>
      <c r="L17" s="63"/>
    </row>
    <row r="18" spans="1:13" ht="30.75" customHeight="1" x14ac:dyDescent="0.15">
      <c r="A18" s="306"/>
      <c r="B18" s="309"/>
      <c r="C18" s="19" t="s">
        <v>64</v>
      </c>
      <c r="D18" s="65" t="s">
        <v>65</v>
      </c>
      <c r="E18" s="28"/>
      <c r="F18" s="28"/>
      <c r="G18" s="280"/>
      <c r="H18" s="280"/>
      <c r="I18" s="281"/>
      <c r="J18" s="282"/>
      <c r="K18" s="283"/>
      <c r="L18" s="66"/>
    </row>
    <row r="19" spans="1:13" ht="30.75" customHeight="1" x14ac:dyDescent="0.15">
      <c r="A19" s="306"/>
      <c r="B19" s="309"/>
      <c r="C19" s="19" t="s">
        <v>66</v>
      </c>
      <c r="D19" s="65" t="s">
        <v>67</v>
      </c>
      <c r="E19" s="28">
        <v>30000</v>
      </c>
      <c r="F19" s="28"/>
      <c r="G19" s="317"/>
      <c r="H19" s="317"/>
      <c r="I19" s="318"/>
      <c r="J19" s="319"/>
      <c r="K19" s="320"/>
      <c r="L19" s="66"/>
    </row>
    <row r="20" spans="1:13" ht="30.75" customHeight="1" x14ac:dyDescent="0.15">
      <c r="A20" s="306"/>
      <c r="B20" s="309"/>
      <c r="C20" s="19" t="s">
        <v>68</v>
      </c>
      <c r="D20" s="65" t="s">
        <v>69</v>
      </c>
      <c r="E20" s="28"/>
      <c r="F20" s="28">
        <v>30000</v>
      </c>
      <c r="G20" s="317"/>
      <c r="H20" s="317"/>
      <c r="I20" s="318"/>
      <c r="J20" s="319"/>
      <c r="K20" s="320"/>
      <c r="L20" s="66"/>
    </row>
    <row r="21" spans="1:13" ht="30.75" customHeight="1" x14ac:dyDescent="0.15">
      <c r="A21" s="306"/>
      <c r="B21" s="309"/>
      <c r="C21" s="19" t="s">
        <v>70</v>
      </c>
      <c r="D21" s="65" t="s">
        <v>71</v>
      </c>
      <c r="E21" s="28"/>
      <c r="F21" s="28"/>
      <c r="G21" s="317"/>
      <c r="H21" s="317"/>
      <c r="I21" s="318"/>
      <c r="J21" s="319"/>
      <c r="K21" s="320"/>
      <c r="L21" s="66"/>
    </row>
    <row r="22" spans="1:13" ht="30.75" customHeight="1" x14ac:dyDescent="0.15">
      <c r="A22" s="306"/>
      <c r="B22" s="309"/>
      <c r="C22" s="19" t="s">
        <v>72</v>
      </c>
      <c r="D22" s="65" t="s">
        <v>73</v>
      </c>
      <c r="E22" s="28"/>
      <c r="F22" s="28"/>
      <c r="G22" s="317"/>
      <c r="H22" s="317"/>
      <c r="I22" s="318"/>
      <c r="J22" s="319"/>
      <c r="K22" s="320"/>
      <c r="L22" s="66"/>
    </row>
    <row r="23" spans="1:13" ht="30.75" customHeight="1" x14ac:dyDescent="0.15">
      <c r="A23" s="306"/>
      <c r="B23" s="309"/>
      <c r="C23" s="19" t="s">
        <v>74</v>
      </c>
      <c r="D23" s="65" t="s">
        <v>75</v>
      </c>
      <c r="E23" s="28"/>
      <c r="F23" s="28"/>
      <c r="G23" s="317"/>
      <c r="H23" s="317"/>
      <c r="I23" s="318"/>
      <c r="J23" s="319"/>
      <c r="K23" s="320"/>
      <c r="L23" s="66"/>
    </row>
    <row r="24" spans="1:13" ht="30.75" customHeight="1" x14ac:dyDescent="0.15">
      <c r="A24" s="306"/>
      <c r="B24" s="309"/>
      <c r="C24" s="19" t="s">
        <v>76</v>
      </c>
      <c r="D24" s="41" t="s">
        <v>77</v>
      </c>
      <c r="E24" s="28"/>
      <c r="F24" s="28"/>
      <c r="G24" s="284"/>
      <c r="H24" s="284"/>
      <c r="I24" s="285"/>
      <c r="J24" s="286"/>
      <c r="K24" s="287"/>
      <c r="L24" s="66"/>
    </row>
    <row r="25" spans="1:13" ht="30.75" customHeight="1" thickBot="1" x14ac:dyDescent="0.2">
      <c r="A25" s="306"/>
      <c r="B25" s="310"/>
      <c r="C25" s="20" t="s">
        <v>78</v>
      </c>
      <c r="D25" s="67" t="s">
        <v>79</v>
      </c>
      <c r="E25" s="29"/>
      <c r="F25" s="29"/>
      <c r="G25" s="317"/>
      <c r="H25" s="317"/>
      <c r="I25" s="318"/>
      <c r="J25" s="319"/>
      <c r="K25" s="320"/>
      <c r="L25" s="66"/>
    </row>
    <row r="26" spans="1:13" ht="29.25" customHeight="1" thickTop="1" thickBot="1" x14ac:dyDescent="0.2">
      <c r="A26" s="306"/>
      <c r="B26" s="321" t="s">
        <v>80</v>
      </c>
      <c r="C26" s="322"/>
      <c r="D26" s="322"/>
      <c r="E26" s="68">
        <f>SUM(E16+E17+E18+E19+E20+E21+E22+E23+E24+E25)</f>
        <v>30000</v>
      </c>
      <c r="F26" s="69">
        <f>SUM(F16:F25)</f>
        <v>30000</v>
      </c>
      <c r="G26" s="323"/>
      <c r="H26" s="324"/>
      <c r="I26" s="324"/>
      <c r="J26" s="324"/>
      <c r="K26" s="325"/>
      <c r="L26" s="70"/>
    </row>
    <row r="27" spans="1:13" ht="30.75" customHeight="1" thickTop="1" x14ac:dyDescent="0.15">
      <c r="A27" s="306"/>
      <c r="B27" s="278" t="s">
        <v>81</v>
      </c>
      <c r="C27" s="21" t="s">
        <v>82</v>
      </c>
      <c r="D27" s="23" t="s">
        <v>45</v>
      </c>
      <c r="E27" s="71"/>
      <c r="F27" s="31"/>
      <c r="G27" s="280"/>
      <c r="H27" s="280"/>
      <c r="I27" s="281"/>
      <c r="J27" s="282"/>
      <c r="K27" s="283"/>
      <c r="L27" s="66"/>
      <c r="M27" s="72"/>
    </row>
    <row r="28" spans="1:13" ht="30.75" customHeight="1" x14ac:dyDescent="0.15">
      <c r="A28" s="306"/>
      <c r="B28" s="278"/>
      <c r="C28" s="22" t="s">
        <v>84</v>
      </c>
      <c r="D28" s="23" t="s">
        <v>45</v>
      </c>
      <c r="E28" s="28">
        <v>50000</v>
      </c>
      <c r="F28" s="32"/>
      <c r="G28" s="284"/>
      <c r="H28" s="284"/>
      <c r="I28" s="285"/>
      <c r="J28" s="286"/>
      <c r="K28" s="287"/>
      <c r="L28" s="66"/>
      <c r="M28" s="72"/>
    </row>
    <row r="29" spans="1:13" ht="30.75" customHeight="1" x14ac:dyDescent="0.15">
      <c r="A29" s="306"/>
      <c r="B29" s="278"/>
      <c r="C29" s="22" t="s">
        <v>85</v>
      </c>
      <c r="D29" s="23" t="s">
        <v>105</v>
      </c>
      <c r="E29" s="28"/>
      <c r="F29" s="32"/>
      <c r="G29" s="284"/>
      <c r="H29" s="284"/>
      <c r="I29" s="285"/>
      <c r="J29" s="286"/>
      <c r="K29" s="287"/>
      <c r="L29" s="66"/>
    </row>
    <row r="30" spans="1:13" ht="30.75" customHeight="1" thickBot="1" x14ac:dyDescent="0.2">
      <c r="A30" s="307"/>
      <c r="B30" s="279"/>
      <c r="C30" s="24" t="s">
        <v>86</v>
      </c>
      <c r="D30" s="14" t="s">
        <v>83</v>
      </c>
      <c r="E30" s="29"/>
      <c r="F30" s="33"/>
      <c r="G30" s="288"/>
      <c r="H30" s="288"/>
      <c r="I30" s="289"/>
      <c r="J30" s="290"/>
      <c r="K30" s="291"/>
      <c r="L30" s="66"/>
    </row>
    <row r="31" spans="1:13" ht="29.25" customHeight="1" thickTop="1" thickBot="1" x14ac:dyDescent="0.2">
      <c r="A31" s="292" t="s">
        <v>87</v>
      </c>
      <c r="B31" s="293"/>
      <c r="C31" s="294"/>
      <c r="D31" s="294"/>
      <c r="E31" s="30">
        <f>SUM(E26+E27+E28+E29+E30)</f>
        <v>80000</v>
      </c>
      <c r="F31" s="73">
        <f>SUM(F26)</f>
        <v>30000</v>
      </c>
      <c r="G31" s="295"/>
      <c r="H31" s="296"/>
      <c r="I31" s="297"/>
      <c r="J31" s="298"/>
      <c r="K31" s="299"/>
      <c r="L31" s="70"/>
    </row>
    <row r="32" spans="1:13" ht="13.5" customHeight="1" x14ac:dyDescent="0.15">
      <c r="A32" s="275" t="s">
        <v>88</v>
      </c>
      <c r="B32" s="275"/>
      <c r="C32" s="275"/>
      <c r="D32" s="275"/>
      <c r="E32" s="276"/>
      <c r="F32" s="276"/>
      <c r="G32" s="275"/>
      <c r="H32" s="275"/>
      <c r="I32" s="275"/>
      <c r="J32" s="275"/>
      <c r="K32" s="275"/>
      <c r="L32" s="74"/>
    </row>
    <row r="33" spans="1:12" ht="15.75" customHeight="1" x14ac:dyDescent="0.15">
      <c r="A33" s="277"/>
      <c r="B33" s="277"/>
      <c r="C33" s="277"/>
      <c r="D33" s="277"/>
      <c r="E33" s="277"/>
      <c r="F33" s="277"/>
      <c r="G33" s="277"/>
      <c r="H33" s="277"/>
      <c r="I33" s="277"/>
      <c r="J33" s="277"/>
      <c r="K33" s="277"/>
      <c r="L33" s="42"/>
    </row>
  </sheetData>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conditionalFormatting sqref="E11:F11">
    <cfRule type="expression" dxfId="11" priority="7">
      <formula>$E$10/$E$11&lt;0.2</formula>
    </cfRule>
  </conditionalFormatting>
  <conditionalFormatting sqref="E12:F12">
    <cfRule type="expression" dxfId="10" priority="5">
      <formula>$E$12/$E$14&gt;0.25</formula>
    </cfRule>
  </conditionalFormatting>
  <conditionalFormatting sqref="E26">
    <cfRule type="expression" dxfId="9" priority="4">
      <formula>$E$26&lt;$E$5</formula>
    </cfRule>
  </conditionalFormatting>
  <conditionalFormatting sqref="E31">
    <cfRule type="expression" dxfId="8" priority="3">
      <formula>$E$31&lt;&gt;$E$14</formula>
    </cfRule>
  </conditionalFormatting>
  <conditionalFormatting sqref="F26">
    <cfRule type="expression" dxfId="7" priority="2">
      <formula>$F$26&lt;&gt;$E$5</formula>
    </cfRule>
  </conditionalFormatting>
  <conditionalFormatting sqref="F31">
    <cfRule type="expression" dxfId="6" priority="1">
      <formula>$F$31&lt;&gt;$E$5</formula>
    </cfRule>
  </conditionalFormatting>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健康増進申込書(入力用）</vt:lpstr>
      <vt:lpstr>収支予算 （入力用）</vt:lpstr>
      <vt:lpstr>目的等（入力用）</vt:lpstr>
      <vt:lpstr>健康増進申込書(見本・説明入り）</vt:lpstr>
      <vt:lpstr>収支予算 （見本・説明入り）</vt:lpstr>
      <vt:lpstr>'健康増進申込書(見本・説明入り）'!Print_Area</vt:lpstr>
      <vt:lpstr>'健康増進申込書(入力用）'!Print_Area</vt:lpstr>
      <vt:lpstr>'収支予算 （見本・説明入り）'!Print_Area</vt:lpstr>
      <vt:lpstr>'収支予算 （入力用）'!Print_Area</vt:lpstr>
      <vt:lpstr>'目的等（入力用）'!Print_Area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shakyo22</cp:lastModifiedBy>
  <cp:lastPrinted>2022-03-03T09:29:35Z</cp:lastPrinted>
  <dcterms:created xsi:type="dcterms:W3CDTF">2016-12-11T04:47:55Z</dcterms:created>
  <dcterms:modified xsi:type="dcterms:W3CDTF">2022-03-03T09:30:03Z</dcterms:modified>
</cp:coreProperties>
</file>